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30" yWindow="0" windowWidth="19320" windowHeight="9585" firstSheet="2" activeTab="2"/>
  </bookViews>
  <sheets>
    <sheet name="Sheet2" sheetId="2" state="hidden" r:id="rId1"/>
    <sheet name="Sheet3" sheetId="3" state="hidden" r:id="rId2"/>
    <sheet name="UG" sheetId="9" r:id="rId3"/>
    <sheet name="PG" sheetId="10" r:id="rId4"/>
    <sheet name="P hd" sheetId="11" r:id="rId5"/>
  </sheets>
  <definedNames>
    <definedName name="_xlnm._FilterDatabase" localSheetId="3" hidden="1">PG!$A$3:$U$146</definedName>
    <definedName name="_xlnm._FilterDatabase" localSheetId="2" hidden="1">UG!$B$1:$B$554</definedName>
    <definedName name="Basis">Table2[Basis]</definedName>
    <definedName name="State">Table1[State]</definedName>
  </definedNames>
  <calcPr calcId="124519"/>
</workbook>
</file>

<file path=xl/calcChain.xml><?xml version="1.0" encoding="utf-8"?>
<calcChain xmlns="http://schemas.openxmlformats.org/spreadsheetml/2006/main">
  <c r="P17" i="9"/>
  <c r="P61"/>
  <c r="P69"/>
  <c r="P87"/>
  <c r="P120"/>
  <c r="P162"/>
  <c r="P183"/>
  <c r="P185"/>
  <c r="P188"/>
  <c r="P204"/>
  <c r="P209"/>
  <c r="P210"/>
  <c r="P244"/>
  <c r="P370"/>
  <c r="P409"/>
  <c r="P430"/>
  <c r="P456"/>
  <c r="P458"/>
</calcChain>
</file>

<file path=xl/sharedStrings.xml><?xml version="1.0" encoding="utf-8"?>
<sst xmlns="http://schemas.openxmlformats.org/spreadsheetml/2006/main" count="10013" uniqueCount="3116">
  <si>
    <t>Last Name</t>
  </si>
  <si>
    <t>Registration Number</t>
  </si>
  <si>
    <t>State of Domicile</t>
  </si>
  <si>
    <t>Category</t>
  </si>
  <si>
    <t>Basis of Admission</t>
  </si>
  <si>
    <t>Marks Obtained / Rank in Basis of Admission</t>
  </si>
  <si>
    <t>Entry Level Qualification Marks</t>
  </si>
  <si>
    <t>Father's Name</t>
  </si>
  <si>
    <t>Lateral Entry (Yes / No)</t>
  </si>
  <si>
    <t>Foreign Student (Yes / No)</t>
  </si>
  <si>
    <t>State</t>
  </si>
  <si>
    <t>Andhra Pradesh</t>
  </si>
  <si>
    <t>Arunachal Pradesh</t>
  </si>
  <si>
    <t>Assam</t>
  </si>
  <si>
    <t>Bihar</t>
  </si>
  <si>
    <t>Chhattisgarh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</si>
  <si>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</si>
  <si>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</si>
  <si>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</si>
  <si>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</si>
  <si>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</si>
  <si>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</si>
  <si>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</si>
  <si>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</si>
  <si>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Madhya Pradesh</t>
  </si>
  <si>
    <t>Maharashtra</t>
  </si>
  <si>
    <t>Manipur</t>
  </si>
  <si>
    <t>Meghalaya</t>
  </si>
  <si>
    <t>Mizoram</t>
  </si>
  <si>
    <t>Nagaland</t>
  </si>
  <si>
    <t>Odisha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</si>
  <si>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</si>
  <si>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</si>
  <si>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</si>
  <si>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</si>
  <si>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</si>
  <si>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</si>
  <si>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</si>
  <si>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</si>
  <si>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</si>
  <si>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Student's First Name</t>
  </si>
  <si>
    <t>Entry Level Qualification indicating stream</t>
  </si>
  <si>
    <t xml:space="preserve">Lateral Entry Class /Semester in which admitted </t>
  </si>
  <si>
    <t xml:space="preserve">Migration Class /Semester in which admitted </t>
  </si>
  <si>
    <t>Basis</t>
  </si>
  <si>
    <t>10+2</t>
  </si>
  <si>
    <t>JEE</t>
  </si>
  <si>
    <t>HPCET</t>
  </si>
  <si>
    <t>GATE</t>
  </si>
  <si>
    <t>GPAT</t>
  </si>
  <si>
    <t>B.E/B.Tech</t>
  </si>
  <si>
    <t>B.Pharm</t>
  </si>
  <si>
    <t>Bachelor's degree with Maths in 12th or Graduation</t>
  </si>
  <si>
    <t>Diploma in appropriate Branch of Engineering</t>
  </si>
  <si>
    <t>Merit of D.Pharmacy</t>
  </si>
  <si>
    <t>If Yes, Indian Equivalent Degree</t>
  </si>
  <si>
    <t>Other Country</t>
  </si>
  <si>
    <t xml:space="preserve">None of the Above </t>
  </si>
  <si>
    <t>CAT/CMAT/MAT/XAT</t>
  </si>
  <si>
    <t>NEET</t>
  </si>
  <si>
    <t>Master's Degree</t>
  </si>
  <si>
    <t xml:space="preserve">Bachelor of Planning </t>
  </si>
  <si>
    <t xml:space="preserve">Bachelor of Architecture </t>
  </si>
  <si>
    <t>Bachelor of Fine Arts</t>
  </si>
  <si>
    <t xml:space="preserve">Bachelor of Hotel Management and Catering Technology </t>
  </si>
  <si>
    <t>Delhi</t>
  </si>
  <si>
    <t>BCA, B.Sc (IT/CS) with Maths in 12th or Graduation</t>
  </si>
  <si>
    <t>B.Sc with Maths in 12th</t>
  </si>
  <si>
    <t>NATA or any other Aptitude Test conducted by State Govt.</t>
  </si>
  <si>
    <t>If admission through Common Entrance Test indicate Roll Number</t>
  </si>
  <si>
    <t>Admission through Migration  (Yes / No)</t>
  </si>
  <si>
    <t>Annexure - 1</t>
  </si>
  <si>
    <t>BADDI UNIVERSITY OF EMERGING SCIENCES AND TECHNOLOGIES</t>
  </si>
  <si>
    <t>Course Name</t>
  </si>
  <si>
    <t xml:space="preserve">Student's First Name </t>
  </si>
  <si>
    <t xml:space="preserve">State of Domicile </t>
  </si>
  <si>
    <t>Basic of Admission</t>
  </si>
  <si>
    <t xml:space="preserve">Marks obtained / Rank in Basis of Admission </t>
  </si>
  <si>
    <t>if admission through Common Entrance Test indicate Roll Number</t>
  </si>
  <si>
    <t xml:space="preserve">Entry Level Qualification on indicating stream </t>
  </si>
  <si>
    <t>Foreign Student (Yes/No)</t>
  </si>
  <si>
    <t>If yes Indian Equivalent Degree</t>
  </si>
  <si>
    <t>Lateral Entry (Yes/No)</t>
  </si>
  <si>
    <t>Lateral Entry Class/Semester in which admitted</t>
  </si>
  <si>
    <t>Admission through Migration (Yes/No)</t>
  </si>
  <si>
    <t>Migration Class/Semester in which admitted</t>
  </si>
  <si>
    <t>MIDDLE NAME</t>
  </si>
  <si>
    <t>Mother's Name</t>
  </si>
  <si>
    <t>M. Tech. (EE)</t>
  </si>
  <si>
    <t>M.PHARMA (COLOGY)</t>
  </si>
  <si>
    <t xml:space="preserve">M PHARMA  P'(CEUTICS) </t>
  </si>
  <si>
    <t>Sr. No.</t>
  </si>
  <si>
    <t>Gender</t>
  </si>
  <si>
    <t>E-MAIL</t>
  </si>
  <si>
    <t>AADHAR NO.</t>
  </si>
  <si>
    <t>MOBILE NO.</t>
  </si>
  <si>
    <t>M.PHARMA(INDUSTRIAL PHARMACY)</t>
  </si>
  <si>
    <t>MBA</t>
  </si>
  <si>
    <t>BCA</t>
  </si>
  <si>
    <t xml:space="preserve">PARWINDER </t>
  </si>
  <si>
    <t>SINGH</t>
  </si>
  <si>
    <t>MALE</t>
  </si>
  <si>
    <t>RAGHUVEER</t>
  </si>
  <si>
    <t>BHOLI DEVI</t>
  </si>
  <si>
    <t>ST</t>
  </si>
  <si>
    <t>ARTS</t>
  </si>
  <si>
    <t>No</t>
  </si>
  <si>
    <t>2773 1532 2543</t>
  </si>
  <si>
    <t>NEELAM</t>
  </si>
  <si>
    <t>FEMALE</t>
  </si>
  <si>
    <t>KAMAL KUMAR</t>
  </si>
  <si>
    <t>SUMAN DEVI</t>
  </si>
  <si>
    <t>7258 5440 5075</t>
  </si>
  <si>
    <t>MEHAK</t>
  </si>
  <si>
    <t>NAND LAL</t>
  </si>
  <si>
    <t>MEENA KUMARI</t>
  </si>
  <si>
    <t>General</t>
  </si>
  <si>
    <t>9043 7766 2043</t>
  </si>
  <si>
    <t>MANVINDER</t>
  </si>
  <si>
    <t>THAKUR</t>
  </si>
  <si>
    <t>BALJIT SINGH</t>
  </si>
  <si>
    <t>POONAM THAKUR</t>
  </si>
  <si>
    <t>COMMERCE</t>
  </si>
  <si>
    <t>3959 8708 5811</t>
  </si>
  <si>
    <t xml:space="preserve">MANISH </t>
  </si>
  <si>
    <t>KUMAR</t>
  </si>
  <si>
    <t>ROSHAN LAL</t>
  </si>
  <si>
    <t>NIKKI DEVI</t>
  </si>
  <si>
    <t>SC</t>
  </si>
  <si>
    <t>2579 2425 6695</t>
  </si>
  <si>
    <t>LUV</t>
  </si>
  <si>
    <t xml:space="preserve">GURDEEP </t>
  </si>
  <si>
    <t>DEVI</t>
  </si>
  <si>
    <t>4019 9916 8006</t>
  </si>
  <si>
    <t>AKASH</t>
  </si>
  <si>
    <t>RAMDAS</t>
  </si>
  <si>
    <t>LONGSHRI</t>
  </si>
  <si>
    <t>OBC</t>
  </si>
  <si>
    <t>MEDICAL</t>
  </si>
  <si>
    <t>7723 0148 0208</t>
  </si>
  <si>
    <t>HITESH</t>
  </si>
  <si>
    <t xml:space="preserve">VIRENDER </t>
  </si>
  <si>
    <t>CHAMPA DEVI</t>
  </si>
  <si>
    <t>7783 6100 7284</t>
  </si>
  <si>
    <t xml:space="preserve">KRISH </t>
  </si>
  <si>
    <t>JHALTA</t>
  </si>
  <si>
    <t>SURESH KUMAR</t>
  </si>
  <si>
    <t>SAROJ</t>
  </si>
  <si>
    <t>7246 0751 5020</t>
  </si>
  <si>
    <t xml:space="preserve">KULDEEP </t>
  </si>
  <si>
    <t>JAGDEEP KUMAR</t>
  </si>
  <si>
    <t>SAROJ DEVI</t>
  </si>
  <si>
    <t>9492 4265 9662</t>
  </si>
  <si>
    <t xml:space="preserve">LAKHVEER </t>
  </si>
  <si>
    <t>DARSHAN SINGH</t>
  </si>
  <si>
    <t>GURJEET KAUR</t>
  </si>
  <si>
    <t>2308 5452 8534</t>
  </si>
  <si>
    <t>RITU</t>
  </si>
  <si>
    <t>MANGAT RAM</t>
  </si>
  <si>
    <t>SATNAM KAUR</t>
  </si>
  <si>
    <t>6845 9726 6596</t>
  </si>
  <si>
    <t xml:space="preserve">RAHUL </t>
  </si>
  <si>
    <t>CHANDEL</t>
  </si>
  <si>
    <t>SANJEEV KUMAR</t>
  </si>
  <si>
    <t>SANDESH KUMARI</t>
  </si>
  <si>
    <t>3947 1940 6977</t>
  </si>
  <si>
    <t>RAM</t>
  </si>
  <si>
    <t>MURTI</t>
  </si>
  <si>
    <t>DILBAG</t>
  </si>
  <si>
    <t>KAMLI</t>
  </si>
  <si>
    <t>8233 6853 5860</t>
  </si>
  <si>
    <t>PRINCE</t>
  </si>
  <si>
    <t>VIJAY NARAYAN</t>
  </si>
  <si>
    <t>MEENA DEVI</t>
  </si>
  <si>
    <t>6617 1070 5398</t>
  </si>
  <si>
    <t>POOJA</t>
  </si>
  <si>
    <t>TARSEM LAL</t>
  </si>
  <si>
    <t>SUMTI DEVI</t>
  </si>
  <si>
    <t>7030 7411 0220</t>
  </si>
  <si>
    <t xml:space="preserve">PRASHANT </t>
  </si>
  <si>
    <t>DINA NATH</t>
  </si>
  <si>
    <t>GAYTRI DEVI</t>
  </si>
  <si>
    <t>NON MEDICAL</t>
  </si>
  <si>
    <t>7357 1904 5614</t>
  </si>
  <si>
    <t>AMAN</t>
  </si>
  <si>
    <t>CHOUDHARY</t>
  </si>
  <si>
    <t>NARESH CHOUDHARY</t>
  </si>
  <si>
    <t xml:space="preserve">POONAM </t>
  </si>
  <si>
    <t>9266 7395 0641</t>
  </si>
  <si>
    <t xml:space="preserve">ANKIT </t>
  </si>
  <si>
    <t>DEVINDER SINGH</t>
  </si>
  <si>
    <t>NEMWATI</t>
  </si>
  <si>
    <t>9343 7156 8344</t>
  </si>
  <si>
    <t xml:space="preserve">KAMLESH </t>
  </si>
  <si>
    <t>KUMARI</t>
  </si>
  <si>
    <t>HEM RAJ</t>
  </si>
  <si>
    <t>REETA DEVI</t>
  </si>
  <si>
    <t>2568 2892 4732</t>
  </si>
  <si>
    <t>KANHAIYA</t>
  </si>
  <si>
    <t>PARVEEN KUMAR</t>
  </si>
  <si>
    <t>MANPREET KAUR</t>
  </si>
  <si>
    <t>7864 2341 6704</t>
  </si>
  <si>
    <t>KAJAL</t>
  </si>
  <si>
    <t>MAHINDER SINGH</t>
  </si>
  <si>
    <t>PARAMJEET KAUR</t>
  </si>
  <si>
    <t>7759 9505 4651</t>
  </si>
  <si>
    <t xml:space="preserve">VANSHIKA </t>
  </si>
  <si>
    <t>SHARMA</t>
  </si>
  <si>
    <t>ANIL KUMAR</t>
  </si>
  <si>
    <t>BHAVNA SHARMA</t>
  </si>
  <si>
    <t>6285 1954 5080</t>
  </si>
  <si>
    <t xml:space="preserve">VIVEK </t>
  </si>
  <si>
    <t>SEVA RAM</t>
  </si>
  <si>
    <t>PREMWATI</t>
  </si>
  <si>
    <t>4008 0411 6937</t>
  </si>
  <si>
    <t>SONU</t>
  </si>
  <si>
    <t>BASNIWAL</t>
  </si>
  <si>
    <t>RAJ KUMAR BASNIWAL</t>
  </si>
  <si>
    <t>RAJ BALA</t>
  </si>
  <si>
    <t>5382 5161 8870</t>
  </si>
  <si>
    <t>SHUBHAM</t>
  </si>
  <si>
    <t>RAMESH CHAND</t>
  </si>
  <si>
    <t>SHEELA DEVI</t>
  </si>
  <si>
    <t>6143 1014 4345</t>
  </si>
  <si>
    <t>ROHIT</t>
  </si>
  <si>
    <t>SOM RAJ</t>
  </si>
  <si>
    <t>KUSHMA DEVI</t>
  </si>
  <si>
    <t>9832 9554 7444</t>
  </si>
  <si>
    <t xml:space="preserve">PAYAL </t>
  </si>
  <si>
    <t>MOURYA</t>
  </si>
  <si>
    <t>SHOBHNATH MOURYA</t>
  </si>
  <si>
    <t>ARCHANA MOURYA</t>
  </si>
  <si>
    <t>3174 4305 1111</t>
  </si>
  <si>
    <t xml:space="preserve">ADESH </t>
  </si>
  <si>
    <t>RAJESH KUMAR</t>
  </si>
  <si>
    <t>KUSUM</t>
  </si>
  <si>
    <t>2169 8295 5317</t>
  </si>
  <si>
    <t>B.Tech CSE</t>
  </si>
  <si>
    <t>MAANAV</t>
  </si>
  <si>
    <t>DADWAL</t>
  </si>
  <si>
    <t>RAKESH KUMAR</t>
  </si>
  <si>
    <t>MONIKA</t>
  </si>
  <si>
    <t>3092 2821 6912</t>
  </si>
  <si>
    <t xml:space="preserve">ADITI </t>
  </si>
  <si>
    <t>RAJEEV KUMAR</t>
  </si>
  <si>
    <t>SEEMA</t>
  </si>
  <si>
    <t>2597 1120 8397</t>
  </si>
  <si>
    <t>ABHISHEK</t>
  </si>
  <si>
    <t xml:space="preserve">DEVRAJ </t>
  </si>
  <si>
    <t>SUSHMA</t>
  </si>
  <si>
    <t>9652 3620 5950</t>
  </si>
  <si>
    <t>AWADHESH KUMAR PRASAD</t>
  </si>
  <si>
    <t>SANGEETA DEVI</t>
  </si>
  <si>
    <t>4340 9562 5451</t>
  </si>
  <si>
    <t>AKSHAT</t>
  </si>
  <si>
    <t>SEN</t>
  </si>
  <si>
    <t>SUMAN RAJ SINGH SEN</t>
  </si>
  <si>
    <t>KAMLA SEN</t>
  </si>
  <si>
    <t>7418 5636 3964</t>
  </si>
  <si>
    <t>SAHIL</t>
  </si>
  <si>
    <t>OM PRAKASH SINGH</t>
  </si>
  <si>
    <t>NIRMALA DEVI</t>
  </si>
  <si>
    <t>2823 9799 7663</t>
  </si>
  <si>
    <t>TANMAY</t>
  </si>
  <si>
    <t>REENA DEVI</t>
  </si>
  <si>
    <t>2032 2386 4931</t>
  </si>
  <si>
    <t>SUDHANSHU</t>
  </si>
  <si>
    <t>DHARMENDRA KUMAR</t>
  </si>
  <si>
    <t>REKHA DEVI</t>
  </si>
  <si>
    <t>2143 7101 1526</t>
  </si>
  <si>
    <t>SANIA</t>
  </si>
  <si>
    <t>RANI</t>
  </si>
  <si>
    <t>RAMESH SINGH</t>
  </si>
  <si>
    <t>SUNITA DEVI</t>
  </si>
  <si>
    <t>4152 5970 8251</t>
  </si>
  <si>
    <t xml:space="preserve">SAHIL </t>
  </si>
  <si>
    <t>SUNIL</t>
  </si>
  <si>
    <t>KATALE</t>
  </si>
  <si>
    <t>SUNIL VISHNU KATALE</t>
  </si>
  <si>
    <t>SUJATA SUNIL KATALE</t>
  </si>
  <si>
    <t>3450 1426 1487</t>
  </si>
  <si>
    <t>RAJU</t>
  </si>
  <si>
    <t>KHIRA MAHTO</t>
  </si>
  <si>
    <t>INDU DEVI</t>
  </si>
  <si>
    <t>2770 9104 8303</t>
  </si>
  <si>
    <t>PIYUSH</t>
  </si>
  <si>
    <t>PAWAN KUMAR</t>
  </si>
  <si>
    <t>POOJA DEVI</t>
  </si>
  <si>
    <t>9142 8968 0318</t>
  </si>
  <si>
    <t xml:space="preserve">MOKSHIT </t>
  </si>
  <si>
    <t>PRAKASH SINGH</t>
  </si>
  <si>
    <t xml:space="preserve">SUNITA </t>
  </si>
  <si>
    <t>4635 8497 8257</t>
  </si>
  <si>
    <t>NISHANT</t>
  </si>
  <si>
    <t>JAMNA DEVI</t>
  </si>
  <si>
    <t>3124 7429 0874</t>
  </si>
  <si>
    <t>MOHIT</t>
  </si>
  <si>
    <t>BRIJ LAL</t>
  </si>
  <si>
    <t>POONAM SHARMA</t>
  </si>
  <si>
    <t>9508 5026 9891</t>
  </si>
  <si>
    <t>SURAJ</t>
  </si>
  <si>
    <t>VERMA</t>
  </si>
  <si>
    <t>NEK RAM</t>
  </si>
  <si>
    <t>2702 0150 2785</t>
  </si>
  <si>
    <t>NISCHAY</t>
  </si>
  <si>
    <t>ASHOK KUMAR</t>
  </si>
  <si>
    <t>USHA</t>
  </si>
  <si>
    <t>3753 6511 4621</t>
  </si>
  <si>
    <t>SUKHPREET</t>
  </si>
  <si>
    <t>BALWINDER SINGH</t>
  </si>
  <si>
    <t>BALJEET KAUR</t>
  </si>
  <si>
    <t>4080 5724 9605</t>
  </si>
  <si>
    <t>SUBHASH</t>
  </si>
  <si>
    <t>RAM KISHAN</t>
  </si>
  <si>
    <t>LICHHMA</t>
  </si>
  <si>
    <t>5950 1304 7956</t>
  </si>
  <si>
    <t xml:space="preserve">AYUSH </t>
  </si>
  <si>
    <t>LATA KUMARI</t>
  </si>
  <si>
    <t>7577 9063 4451</t>
  </si>
  <si>
    <t>SARANSH</t>
  </si>
  <si>
    <t>BHARDWAJ</t>
  </si>
  <si>
    <t>MANOJ KUMAR</t>
  </si>
  <si>
    <t>MINAKSHI DEVI</t>
  </si>
  <si>
    <t>5655 33601576</t>
  </si>
  <si>
    <t>BHANUPRIYA</t>
  </si>
  <si>
    <t>5890 0137 1657</t>
  </si>
  <si>
    <t>ANSH</t>
  </si>
  <si>
    <t>7395 4372 1069</t>
  </si>
  <si>
    <t>ANSHUL</t>
  </si>
  <si>
    <t>NAIK</t>
  </si>
  <si>
    <t>RAVINDER KUMAR</t>
  </si>
  <si>
    <t>PUNAMA DEVI</t>
  </si>
  <si>
    <t>8932 8172 5783</t>
  </si>
  <si>
    <t xml:space="preserve">ANMOL </t>
  </si>
  <si>
    <t>SAHEB SINGH</t>
  </si>
  <si>
    <t>3203 3227 3031</t>
  </si>
  <si>
    <t xml:space="preserve">AKSHIT </t>
  </si>
  <si>
    <t>SUBHASH CHAND</t>
  </si>
  <si>
    <t>RAJNI KUMARI</t>
  </si>
  <si>
    <t>9279 1595 5237</t>
  </si>
  <si>
    <t xml:space="preserve">KARTIK </t>
  </si>
  <si>
    <t>RANA</t>
  </si>
  <si>
    <t>MADAN GOPAL</t>
  </si>
  <si>
    <t>RAJINI THAKUR</t>
  </si>
  <si>
    <t>3297 6814 1299</t>
  </si>
  <si>
    <t>KARTIKAY</t>
  </si>
  <si>
    <t>PRADYUMAN SHARMA</t>
  </si>
  <si>
    <t>RITU SHARMA</t>
  </si>
  <si>
    <t>5742 8964 7482</t>
  </si>
  <si>
    <t>JAANVI</t>
  </si>
  <si>
    <t>VIKAS PUJARI</t>
  </si>
  <si>
    <t>KIRAN BALA</t>
  </si>
  <si>
    <t>7511 3552 3982</t>
  </si>
  <si>
    <t xml:space="preserve">JATIN </t>
  </si>
  <si>
    <t>KISHANA</t>
  </si>
  <si>
    <t>RAM NATH</t>
  </si>
  <si>
    <t>ASHA DEVI</t>
  </si>
  <si>
    <t>5772 9831 7721</t>
  </si>
  <si>
    <t>ESHITA</t>
  </si>
  <si>
    <t>CHETAN SINGH</t>
  </si>
  <si>
    <t>LATA DEVI</t>
  </si>
  <si>
    <t>3605 0264 6025</t>
  </si>
  <si>
    <t xml:space="preserve">YOGESH </t>
  </si>
  <si>
    <t>MOHANDER KUMAR</t>
  </si>
  <si>
    <t>SHANTI DEVI</t>
  </si>
  <si>
    <t>7718 4697 3268</t>
  </si>
  <si>
    <t>HANS RAJ</t>
  </si>
  <si>
    <t>RITA</t>
  </si>
  <si>
    <t>2013 6646 2187</t>
  </si>
  <si>
    <t>ROHIT THAKUR</t>
  </si>
  <si>
    <t>SHASHI THAKUR</t>
  </si>
  <si>
    <t>TRANSHU</t>
  </si>
  <si>
    <t>DHIMAN</t>
  </si>
  <si>
    <t>KULDEEP KUMAR</t>
  </si>
  <si>
    <t>ANJU</t>
  </si>
  <si>
    <t>2598 7835 3900</t>
  </si>
  <si>
    <t xml:space="preserve">SUSHIL </t>
  </si>
  <si>
    <t>LAL SINGH</t>
  </si>
  <si>
    <t>RACHNA DEVI</t>
  </si>
  <si>
    <t xml:space="preserve">ADITYA </t>
  </si>
  <si>
    <t>VIJAY KUMAR</t>
  </si>
  <si>
    <t>MONIKA SHARMA</t>
  </si>
  <si>
    <t xml:space="preserve">AKHIL </t>
  </si>
  <si>
    <t>SHASHI KAMAL</t>
  </si>
  <si>
    <t>MADHU KUMARI</t>
  </si>
  <si>
    <t>9389 1391 6834</t>
  </si>
  <si>
    <t>S</t>
  </si>
  <si>
    <t>PAVISHANKER</t>
  </si>
  <si>
    <t>SANIL KUMAR K</t>
  </si>
  <si>
    <t>RESHMA P</t>
  </si>
  <si>
    <t>6628 3496 3306</t>
  </si>
  <si>
    <t>SAPNA</t>
  </si>
  <si>
    <t>SUKHDEV</t>
  </si>
  <si>
    <t>SITA DEVI</t>
  </si>
  <si>
    <t>6937 3393 7451</t>
  </si>
  <si>
    <t>GARG</t>
  </si>
  <si>
    <t>RAJEEV</t>
  </si>
  <si>
    <t>ANJANA SHARMA</t>
  </si>
  <si>
    <t>6239 5296 3136</t>
  </si>
  <si>
    <t>AKANKSHA</t>
  </si>
  <si>
    <t>SUNIL KUMAR</t>
  </si>
  <si>
    <t>2909 4674 3311</t>
  </si>
  <si>
    <t>USHA DEVI</t>
  </si>
  <si>
    <t>AKSHAY</t>
  </si>
  <si>
    <t>SUMAN KUMARI</t>
  </si>
  <si>
    <t>3945 8479 8311</t>
  </si>
  <si>
    <t>IRIS</t>
  </si>
  <si>
    <t>GAZTA</t>
  </si>
  <si>
    <t>AJAY GAZTA</t>
  </si>
  <si>
    <t>SUNILA GAZTA</t>
  </si>
  <si>
    <t>3350 0401 2409</t>
  </si>
  <si>
    <t>JIYA</t>
  </si>
  <si>
    <t>JITENDER KUMAR</t>
  </si>
  <si>
    <t>ANITA SHARMA</t>
  </si>
  <si>
    <t>5470 4140 9452</t>
  </si>
  <si>
    <t>KOSHIKA</t>
  </si>
  <si>
    <t>DILIP KUMAR</t>
  </si>
  <si>
    <t>NIRUPMA</t>
  </si>
  <si>
    <t>2081 3795 1287</t>
  </si>
  <si>
    <t>AMIT</t>
  </si>
  <si>
    <t>CHAUHAN</t>
  </si>
  <si>
    <t>MADAN SINGH</t>
  </si>
  <si>
    <t>4478 5025 3258</t>
  </si>
  <si>
    <t>TAMNNA</t>
  </si>
  <si>
    <t>SATYA DEVI</t>
  </si>
  <si>
    <t>5309 2160 9609</t>
  </si>
  <si>
    <t xml:space="preserve">BHARAT </t>
  </si>
  <si>
    <t>BHUSHAN</t>
  </si>
  <si>
    <t>SOHAN SINGH GULARIA</t>
  </si>
  <si>
    <t>KAMLA DEVI</t>
  </si>
  <si>
    <t>6734 4051 7801</t>
  </si>
  <si>
    <t>KRISHNA</t>
  </si>
  <si>
    <t>RAKESH KUMAR DHIMAN</t>
  </si>
  <si>
    <t>NISHA DHIMAN</t>
  </si>
  <si>
    <t xml:space="preserve">4909 0017 8268 </t>
  </si>
  <si>
    <t>DISHANT</t>
  </si>
  <si>
    <t xml:space="preserve">SANDEEP BHARDWAJ </t>
  </si>
  <si>
    <t>POONAM</t>
  </si>
  <si>
    <t>8702 7496 2584</t>
  </si>
  <si>
    <t>NEHA</t>
  </si>
  <si>
    <t>PAWAN CHAND</t>
  </si>
  <si>
    <t>RATNI DEVI</t>
  </si>
  <si>
    <t>6976 9840 6081</t>
  </si>
  <si>
    <t>TEK CHAND</t>
  </si>
  <si>
    <t>4032 8711 0411</t>
  </si>
  <si>
    <t>VISHAL</t>
  </si>
  <si>
    <t>SOMNATH</t>
  </si>
  <si>
    <t>SUSHMA DEVI</t>
  </si>
  <si>
    <t>5521 2418 2522</t>
  </si>
  <si>
    <t>PRITMA</t>
  </si>
  <si>
    <t>8081 8684 5433</t>
  </si>
  <si>
    <t>PATHANIA</t>
  </si>
  <si>
    <t>TRILOK SINGH</t>
  </si>
  <si>
    <t>RAJ KUMARI</t>
  </si>
  <si>
    <t>4443 6544 6791</t>
  </si>
  <si>
    <t>LOVISH</t>
  </si>
  <si>
    <t>DOGRA</t>
  </si>
  <si>
    <t>MANJEET KUMAR</t>
  </si>
  <si>
    <t>RANJANA DEVI</t>
  </si>
  <si>
    <t>3180 8863 1897</t>
  </si>
  <si>
    <t>ABHIJEET</t>
  </si>
  <si>
    <t>PAL</t>
  </si>
  <si>
    <t>RAJESH KUMAR PAL</t>
  </si>
  <si>
    <t>NIRMALA PAL</t>
  </si>
  <si>
    <t>3273 6182 0388</t>
  </si>
  <si>
    <t>ANGEL</t>
  </si>
  <si>
    <t>MANDYAL</t>
  </si>
  <si>
    <t>SURJEET SINGH</t>
  </si>
  <si>
    <t>PRATIBHA</t>
  </si>
  <si>
    <t>9502 5822 3190</t>
  </si>
  <si>
    <t>RICHA</t>
  </si>
  <si>
    <t>ARJUN SINGH</t>
  </si>
  <si>
    <t>3965 2139 1212</t>
  </si>
  <si>
    <t>VINOD</t>
  </si>
  <si>
    <t>HITENDER SINGH</t>
  </si>
  <si>
    <t>JAI DEVI</t>
  </si>
  <si>
    <t>2758 5584 3721</t>
  </si>
  <si>
    <t xml:space="preserve">AKSHAY </t>
  </si>
  <si>
    <t>PAWANA DEVI</t>
  </si>
  <si>
    <t>3459 5330 0312</t>
  </si>
  <si>
    <t>TAMANNA</t>
  </si>
  <si>
    <t>2495 9733 4512</t>
  </si>
  <si>
    <t>B.Tech CSE  (LEET)</t>
  </si>
  <si>
    <t>KARAN</t>
  </si>
  <si>
    <t>MINHAS</t>
  </si>
  <si>
    <t>NARESH KUMAR</t>
  </si>
  <si>
    <t>NIRMLA DEVI</t>
  </si>
  <si>
    <t>7071 6043 5118</t>
  </si>
  <si>
    <t>MAMTA</t>
  </si>
  <si>
    <t>SUKH RAM</t>
  </si>
  <si>
    <t>RISHMA DEVI</t>
  </si>
  <si>
    <t>6476 8858 8658</t>
  </si>
  <si>
    <t>MURAD</t>
  </si>
  <si>
    <t>ALI</t>
  </si>
  <si>
    <t>MUSTAFA</t>
  </si>
  <si>
    <t>MEMUN NISHA</t>
  </si>
  <si>
    <t>9804 3614 7242</t>
  </si>
  <si>
    <t>DHANANJAY</t>
  </si>
  <si>
    <t>JAI KUMAR</t>
  </si>
  <si>
    <t>SHIV KUMARI</t>
  </si>
  <si>
    <t>5000 2174 2965</t>
  </si>
  <si>
    <t>GAYTRI</t>
  </si>
  <si>
    <t>RAJINDER</t>
  </si>
  <si>
    <t>PRABHA DEVI</t>
  </si>
  <si>
    <t>3822 0554 2870</t>
  </si>
  <si>
    <t>ARMAN</t>
  </si>
  <si>
    <t>PAREEK</t>
  </si>
  <si>
    <t>SHIV BHAGWAN</t>
  </si>
  <si>
    <t>KAUSHLYA</t>
  </si>
  <si>
    <t>6225 2147 9124</t>
  </si>
  <si>
    <t xml:space="preserve">ANTRIKSH </t>
  </si>
  <si>
    <t xml:space="preserve">S </t>
  </si>
  <si>
    <t>RAWAT</t>
  </si>
  <si>
    <t>RAKESH RAWAT</t>
  </si>
  <si>
    <t>MADHU RAWAT</t>
  </si>
  <si>
    <t>2578 6874 2750</t>
  </si>
  <si>
    <t>SUMIT</t>
  </si>
  <si>
    <t>BALAK RAM</t>
  </si>
  <si>
    <t>6806 9060 4383</t>
  </si>
  <si>
    <t>SUNIL KUMAR SINGH</t>
  </si>
  <si>
    <t>KABITA DEVI</t>
  </si>
  <si>
    <t>3872 6526 6071</t>
  </si>
  <si>
    <t xml:space="preserve">VIJ </t>
  </si>
  <si>
    <t>BHARAT</t>
  </si>
  <si>
    <t>NATHU LAL</t>
  </si>
  <si>
    <t>RAM SHREE</t>
  </si>
  <si>
    <t>5835 3240 7731</t>
  </si>
  <si>
    <t xml:space="preserve">SUHANI </t>
  </si>
  <si>
    <t>JASWINDER SINGH</t>
  </si>
  <si>
    <t>SUMAN</t>
  </si>
  <si>
    <t>9879 3306 4760</t>
  </si>
  <si>
    <t>SONAM</t>
  </si>
  <si>
    <t>YADAV</t>
  </si>
  <si>
    <t>RAMAVATI</t>
  </si>
  <si>
    <t>5759 4919 6698</t>
  </si>
  <si>
    <t>RAKESH CHAND</t>
  </si>
  <si>
    <t>PUSHPA DEVI</t>
  </si>
  <si>
    <t>3874 1336 1304</t>
  </si>
  <si>
    <t>SATISH</t>
  </si>
  <si>
    <t xml:space="preserve">CHANDRA </t>
  </si>
  <si>
    <t>BHARTI</t>
  </si>
  <si>
    <t>BASANT KUMAR</t>
  </si>
  <si>
    <t>DEWANTI DEVI</t>
  </si>
  <si>
    <t>2726 2675 1625</t>
  </si>
  <si>
    <t>CHAMAN LAL</t>
  </si>
  <si>
    <t>7140 8486 2558</t>
  </si>
  <si>
    <t xml:space="preserve">ARPIT </t>
  </si>
  <si>
    <t>7716 3523 0495</t>
  </si>
  <si>
    <t xml:space="preserve">GURPREET </t>
  </si>
  <si>
    <t>KAUR</t>
  </si>
  <si>
    <t>CHANAN SINGH</t>
  </si>
  <si>
    <t>KAMALJEET KAUR</t>
  </si>
  <si>
    <t>3313 7223 3250</t>
  </si>
  <si>
    <t>MONIKA KUMARI</t>
  </si>
  <si>
    <t>NO</t>
  </si>
  <si>
    <t>2129 0383 0205</t>
  </si>
  <si>
    <t>SURABHI</t>
  </si>
  <si>
    <t>DINESH KUMAR</t>
  </si>
  <si>
    <t>2823 8455 6179</t>
  </si>
  <si>
    <t>SHAGUN PURI</t>
  </si>
  <si>
    <t>RAJESH PURI</t>
  </si>
  <si>
    <t>6554 1595 9278</t>
  </si>
  <si>
    <t>SANDEEP KUMAR</t>
  </si>
  <si>
    <t>JAGAT RAM</t>
  </si>
  <si>
    <t>8580 2183 3738</t>
  </si>
  <si>
    <t>RANJU THAKUR</t>
  </si>
  <si>
    <t>SUKH DEV</t>
  </si>
  <si>
    <t>9929 1324 0348</t>
  </si>
  <si>
    <t>NARENDER</t>
  </si>
  <si>
    <t>HARISH SHARMA</t>
  </si>
  <si>
    <t>9299 3518 8838</t>
  </si>
  <si>
    <t>ADITI SHARMA</t>
  </si>
  <si>
    <t>B.SC Medical</t>
  </si>
  <si>
    <t xml:space="preserve">3960 3562 5457 </t>
  </si>
  <si>
    <t>YUSHVI</t>
  </si>
  <si>
    <t>B.Sc Non Medical</t>
  </si>
  <si>
    <t>3316 8745 9974</t>
  </si>
  <si>
    <t xml:space="preserve">SIMRAN </t>
  </si>
  <si>
    <t>MAN SINGH</t>
  </si>
  <si>
    <t>B.Sc Zoology</t>
  </si>
  <si>
    <t>5850 5870 5932</t>
  </si>
  <si>
    <t>KUMARI NEHA</t>
  </si>
  <si>
    <t>SURJAN SINGH</t>
  </si>
  <si>
    <t>6906 2433 8685</t>
  </si>
  <si>
    <t>AARTI</t>
  </si>
  <si>
    <t>GURBAKSH SINGH</t>
  </si>
  <si>
    <t>B.Sc Chem.</t>
  </si>
  <si>
    <t>2141 9828 7157</t>
  </si>
  <si>
    <t>ADITI</t>
  </si>
  <si>
    <t>ANURAG</t>
  </si>
  <si>
    <t>4638 1052 3970</t>
  </si>
  <si>
    <t xml:space="preserve">B.Sc.Chemistry </t>
  </si>
  <si>
    <t>ANJNA</t>
  </si>
  <si>
    <t>JAGAN NATH</t>
  </si>
  <si>
    <t>9207 4507 7059</t>
  </si>
  <si>
    <t>MUSKAN</t>
  </si>
  <si>
    <t>DAVENDER KAUR</t>
  </si>
  <si>
    <t>4742 1398 7646</t>
  </si>
  <si>
    <t>MANISHA</t>
  </si>
  <si>
    <t>RAM KARAN</t>
  </si>
  <si>
    <t>7374 8666 3868</t>
  </si>
  <si>
    <t>PRASHANT</t>
  </si>
  <si>
    <t>PARMINDER KUMAR</t>
  </si>
  <si>
    <t>4614 8204 3222</t>
  </si>
  <si>
    <t>NIKHIL</t>
  </si>
  <si>
    <t>6452 9964 7526</t>
  </si>
  <si>
    <t>RAM SINGH</t>
  </si>
  <si>
    <t>KIRAN KUMARI</t>
  </si>
  <si>
    <t>8162 1782 3658</t>
  </si>
  <si>
    <t>JOTI</t>
  </si>
  <si>
    <t>THAKUR DASS</t>
  </si>
  <si>
    <t>JASWINDER KAUR</t>
  </si>
  <si>
    <t>3404 0221 4618</t>
  </si>
  <si>
    <t xml:space="preserve">DIVYA </t>
  </si>
  <si>
    <t>MAURYA</t>
  </si>
  <si>
    <t>DILEEP KUMAR MAURYA</t>
  </si>
  <si>
    <t>SAROJ MAURYA</t>
  </si>
  <si>
    <t>7333 6125 5079</t>
  </si>
  <si>
    <t>SITAR CHAND</t>
  </si>
  <si>
    <t>SONIA</t>
  </si>
  <si>
    <t>6128 7475 5931</t>
  </si>
  <si>
    <t>PRIYAL</t>
  </si>
  <si>
    <t>SURJEET KUMAR</t>
  </si>
  <si>
    <t>SUNITA</t>
  </si>
  <si>
    <t>7345 2098 5396</t>
  </si>
  <si>
    <t>PRIYA</t>
  </si>
  <si>
    <t>UPADHYAY</t>
  </si>
  <si>
    <t>VINAYAK UPADHYAY</t>
  </si>
  <si>
    <t>RANJU UPADHYAY</t>
  </si>
  <si>
    <t>8263 1473 4583</t>
  </si>
  <si>
    <t xml:space="preserve">SATISH </t>
  </si>
  <si>
    <t>NATHU RAM</t>
  </si>
  <si>
    <t>SAVITRI DEVI</t>
  </si>
  <si>
    <t>8822 8511 2076</t>
  </si>
  <si>
    <t xml:space="preserve">RAVI </t>
  </si>
  <si>
    <t>SHANKAR</t>
  </si>
  <si>
    <t>3471 0134 5614</t>
  </si>
  <si>
    <t>SUSHANT</t>
  </si>
  <si>
    <t>3843 6011 5642</t>
  </si>
  <si>
    <t>VANSHIKA</t>
  </si>
  <si>
    <t>NARESH CHAND SHARMA</t>
  </si>
  <si>
    <t>CHANDNI SHARMA</t>
  </si>
  <si>
    <t>9755 1372 8913</t>
  </si>
  <si>
    <t>VINA</t>
  </si>
  <si>
    <t>JHA</t>
  </si>
  <si>
    <t>BABLOO JHA</t>
  </si>
  <si>
    <t>SUDHA JHA</t>
  </si>
  <si>
    <t xml:space="preserve">ZAHID </t>
  </si>
  <si>
    <t>KHAN</t>
  </si>
  <si>
    <t>JANGI KHAN</t>
  </si>
  <si>
    <t>RAJ RANI</t>
  </si>
  <si>
    <t>5358 7162 7211</t>
  </si>
  <si>
    <t xml:space="preserve">KARUNAESH </t>
  </si>
  <si>
    <t>YASH VIRENDER SINGH</t>
  </si>
  <si>
    <t>6881 2320 5730</t>
  </si>
  <si>
    <t>ASHWANI THAKUR</t>
  </si>
  <si>
    <t>4714 5491 0417</t>
  </si>
  <si>
    <t>SARVJEET</t>
  </si>
  <si>
    <t>RANJEET SINGH</t>
  </si>
  <si>
    <t>KHELA DEVI</t>
  </si>
  <si>
    <t>6073 5776 9081</t>
  </si>
  <si>
    <t>KALPNA</t>
  </si>
  <si>
    <t>RANJIT SINGH</t>
  </si>
  <si>
    <t>RANI DEVI</t>
  </si>
  <si>
    <t>4144 7147 0660</t>
  </si>
  <si>
    <t>RAJ KUMAR</t>
  </si>
  <si>
    <t>SHAKUNTLA DEVI</t>
  </si>
  <si>
    <t xml:space="preserve">SUHEL </t>
  </si>
  <si>
    <t>HESHAMUDDIN KHAN</t>
  </si>
  <si>
    <t>SAKINA KHATOON</t>
  </si>
  <si>
    <t>2819 8071 6217</t>
  </si>
  <si>
    <t xml:space="preserve">ALOK </t>
  </si>
  <si>
    <t>RAJESH KUMAR YADAV</t>
  </si>
  <si>
    <t>NISHA YADAV</t>
  </si>
  <si>
    <t>2017 4222 2948</t>
  </si>
  <si>
    <t>SACHIN</t>
  </si>
  <si>
    <t>NASEEB MOHAMMAD</t>
  </si>
  <si>
    <t>NEELAM BEGUM</t>
  </si>
  <si>
    <t>2545 5490 5863</t>
  </si>
  <si>
    <t>SAIRAJ</t>
  </si>
  <si>
    <t>ANSARI</t>
  </si>
  <si>
    <t>MOHD SUMSUDEEN ANSARI</t>
  </si>
  <si>
    <t>HANSTARA</t>
  </si>
  <si>
    <t>6889 0553 8239</t>
  </si>
  <si>
    <t>MCA</t>
  </si>
  <si>
    <t>LOKESH THAKUR</t>
  </si>
  <si>
    <t>MANOHAR LAL</t>
  </si>
  <si>
    <t>7529 7894 9194</t>
  </si>
  <si>
    <t>ARPIT</t>
  </si>
  <si>
    <t>KISHORI LAL</t>
  </si>
  <si>
    <t>B.Tech EE  (LEET)</t>
  </si>
  <si>
    <t xml:space="preserve">B.Tech EE  </t>
  </si>
  <si>
    <t>ALOHIA</t>
  </si>
  <si>
    <t>HOSHIAR SINGH ALOHIA</t>
  </si>
  <si>
    <t>ANJALI ALOHIA</t>
  </si>
  <si>
    <t>5800 6257 5539</t>
  </si>
  <si>
    <t>LOVELY</t>
  </si>
  <si>
    <t>SHER SINGH</t>
  </si>
  <si>
    <t>8496 8767 2302</t>
  </si>
  <si>
    <t>SHRUTI MISHRA</t>
  </si>
  <si>
    <t>PRAVEEN KUMAR MISHRA</t>
  </si>
  <si>
    <t>7758 3823 8877</t>
  </si>
  <si>
    <t xml:space="preserve">RAKESH </t>
  </si>
  <si>
    <t>RAM LAL</t>
  </si>
  <si>
    <t>KANTA DEVI</t>
  </si>
  <si>
    <t>6789 2242 9509</t>
  </si>
  <si>
    <t>JOGINDER SINGH</t>
  </si>
  <si>
    <t>8488 4727 5943</t>
  </si>
  <si>
    <t xml:space="preserve">HITESH </t>
  </si>
  <si>
    <t>RAMESH KUMAR</t>
  </si>
  <si>
    <t>7183 4509 2454</t>
  </si>
  <si>
    <t>SHREYA</t>
  </si>
  <si>
    <t>TIWARI</t>
  </si>
  <si>
    <t>RANJIT TIWARI</t>
  </si>
  <si>
    <t>INDU TIWARI</t>
  </si>
  <si>
    <t>9137 4603 2499</t>
  </si>
  <si>
    <t>PROMILA DEVI</t>
  </si>
  <si>
    <t>SAROJ KUMARI</t>
  </si>
  <si>
    <t xml:space="preserve">4443 2513 8348 </t>
  </si>
  <si>
    <t>GURVINDER</t>
  </si>
  <si>
    <t>GURCHARAN SINGH</t>
  </si>
  <si>
    <t>KULDEEP KAUR</t>
  </si>
  <si>
    <t>8804 8354 5075</t>
  </si>
  <si>
    <t>REKHA</t>
  </si>
  <si>
    <t>9133 8013 8741</t>
  </si>
  <si>
    <t>KIRAN</t>
  </si>
  <si>
    <t>RAMJI DASS</t>
  </si>
  <si>
    <t>5930 5168 7888</t>
  </si>
  <si>
    <t>HARSH</t>
  </si>
  <si>
    <t>LAXMI SINGH</t>
  </si>
  <si>
    <t>SUSHMA RANI</t>
  </si>
  <si>
    <t>9393 2558 7840</t>
  </si>
  <si>
    <t>KASHMIRI LAL</t>
  </si>
  <si>
    <t>RITVIK</t>
  </si>
  <si>
    <t>RAVI KUMAR</t>
  </si>
  <si>
    <t>6947 2388 5654</t>
  </si>
  <si>
    <t xml:space="preserve">REENA </t>
  </si>
  <si>
    <t>RAMBHAWAN SINGH</t>
  </si>
  <si>
    <t>MUHAKA DEVI</t>
  </si>
  <si>
    <t>2628 0638 3023</t>
  </si>
  <si>
    <t>RISHI</t>
  </si>
  <si>
    <t>ALOK SINGH</t>
  </si>
  <si>
    <t>SEEMA SINGH</t>
  </si>
  <si>
    <t>2323 9992 0685</t>
  </si>
  <si>
    <t xml:space="preserve">SHIVAM </t>
  </si>
  <si>
    <t>KALINDI DEVI</t>
  </si>
  <si>
    <t>8885 3425 9344</t>
  </si>
  <si>
    <t>SRI</t>
  </si>
  <si>
    <t>RAJDEV</t>
  </si>
  <si>
    <t>PRAMILA DEVI</t>
  </si>
  <si>
    <t>PRAJAPATI</t>
  </si>
  <si>
    <t>VIJAY SHANKAR PRAJAPATI</t>
  </si>
  <si>
    <t>LILA DEVI</t>
  </si>
  <si>
    <t>9483 1959 6404</t>
  </si>
  <si>
    <t>HEMRAJ CHANDEL</t>
  </si>
  <si>
    <t>REKHA CHANDEL</t>
  </si>
  <si>
    <t>2648 1606 4549</t>
  </si>
  <si>
    <t>ARYAN</t>
  </si>
  <si>
    <t>BANITA DEVI</t>
  </si>
  <si>
    <t>SOHAN LAL</t>
  </si>
  <si>
    <t>SEEMA DEVI</t>
  </si>
  <si>
    <t>9951 8242 7322</t>
  </si>
  <si>
    <t>KAMLESH KUMAR</t>
  </si>
  <si>
    <t>PANDEY</t>
  </si>
  <si>
    <t>AMAAN</t>
  </si>
  <si>
    <t>IRFAN KHAN</t>
  </si>
  <si>
    <t>AFROAZ</t>
  </si>
  <si>
    <t>6422 4807 6182</t>
  </si>
  <si>
    <t>RAMANDEEP</t>
  </si>
  <si>
    <t>DALVIR SINGH</t>
  </si>
  <si>
    <t>REENA KUMARI</t>
  </si>
  <si>
    <t>4702 7251 6702</t>
  </si>
  <si>
    <t>VINOD KUMAR</t>
  </si>
  <si>
    <t>BANDNA KUMARI</t>
  </si>
  <si>
    <t>5682 6511 1333</t>
  </si>
  <si>
    <t>SALONI</t>
  </si>
  <si>
    <t xml:space="preserve"> </t>
  </si>
  <si>
    <t>RAKESH KUMAR SINGH</t>
  </si>
  <si>
    <t>BABY SINGH</t>
  </si>
  <si>
    <t>2761 0898 9492</t>
  </si>
  <si>
    <t>TARSEM</t>
  </si>
  <si>
    <t>RANBIR SINGH</t>
  </si>
  <si>
    <t>SURJEET KAUR</t>
  </si>
  <si>
    <t>5354 1740 5436</t>
  </si>
  <si>
    <t>KIRAN DEVI</t>
  </si>
  <si>
    <t>KULDEEP SINGH</t>
  </si>
  <si>
    <t>NISHA DEVI</t>
  </si>
  <si>
    <t xml:space="preserve">RITESH </t>
  </si>
  <si>
    <t>LUCKY</t>
  </si>
  <si>
    <t>LEKH RAJ</t>
  </si>
  <si>
    <t>6710 4367 2332</t>
  </si>
  <si>
    <t>PALAK</t>
  </si>
  <si>
    <t>9129 8894 1736</t>
  </si>
  <si>
    <t>ARUN</t>
  </si>
  <si>
    <t>INDRO DEVI</t>
  </si>
  <si>
    <t>2013 8670 6181</t>
  </si>
  <si>
    <t>KASHISH</t>
  </si>
  <si>
    <t>5898 2433 9149</t>
  </si>
  <si>
    <t>SHASHI KUMAR</t>
  </si>
  <si>
    <t>VEENA DEVI</t>
  </si>
  <si>
    <t>5323 2275 2814</t>
  </si>
  <si>
    <t>CHETAN</t>
  </si>
  <si>
    <t>LAKSHMI DEVI</t>
  </si>
  <si>
    <t>6231 7667 9452</t>
  </si>
  <si>
    <t>ABHITEJ</t>
  </si>
  <si>
    <t>DHARAM SINGH</t>
  </si>
  <si>
    <t>SAROJ KAUR</t>
  </si>
  <si>
    <t>2718 5340 3640</t>
  </si>
  <si>
    <t>SHARDA DEVI</t>
  </si>
  <si>
    <t>6408 2471 2785</t>
  </si>
  <si>
    <t xml:space="preserve">        </t>
  </si>
  <si>
    <t>POOJA KUMARI</t>
  </si>
  <si>
    <t>3314 4268 2912</t>
  </si>
  <si>
    <t>PRATYUSH SHARMA</t>
  </si>
  <si>
    <t>KULBHUSHAN SHARMA</t>
  </si>
  <si>
    <t>RAVINDER SINGH</t>
  </si>
  <si>
    <t>KULTAR SINGH</t>
  </si>
  <si>
    <t>5709 4087 6733</t>
  </si>
  <si>
    <t>SUDARSHAN KUMAR</t>
  </si>
  <si>
    <t>3362 1140 8263</t>
  </si>
  <si>
    <t>SHIVAM SHARMA</t>
  </si>
  <si>
    <t>RAVI DUTT</t>
  </si>
  <si>
    <t>6441 6283 9619</t>
  </si>
  <si>
    <t>VISHAL KUMAR</t>
  </si>
  <si>
    <t>MALLESHWAR SHARMA</t>
  </si>
  <si>
    <t>4463 7903 3747</t>
  </si>
  <si>
    <t>ROHIT KUMAR SHARMA</t>
  </si>
  <si>
    <t>ANANT KUMAR SHARMA</t>
  </si>
  <si>
    <t>4075 1507 3447</t>
  </si>
  <si>
    <t>M.Sc Math</t>
  </si>
  <si>
    <t>KRISHAN CHAND</t>
  </si>
  <si>
    <t>KANCHAN</t>
  </si>
  <si>
    <t>4607 9220 3706</t>
  </si>
  <si>
    <t xml:space="preserve">ABHINAV </t>
  </si>
  <si>
    <t>PATYAL</t>
  </si>
  <si>
    <t>SAMAR</t>
  </si>
  <si>
    <t>BABITA DEVI</t>
  </si>
  <si>
    <t>2177 6051 8896</t>
  </si>
  <si>
    <t>KAVITA DEVI</t>
  </si>
  <si>
    <t>4320 3952 1446</t>
  </si>
  <si>
    <t>VARUN</t>
  </si>
  <si>
    <t>CHUNI LAL</t>
  </si>
  <si>
    <t>3660 8694 9295</t>
  </si>
  <si>
    <t>AMAN KUMAR SHARMA</t>
  </si>
  <si>
    <t>8525 1730 2104</t>
  </si>
  <si>
    <t>NAVRITI</t>
  </si>
  <si>
    <t>SURENDER SINGH</t>
  </si>
  <si>
    <t>4718 0659 3499</t>
  </si>
  <si>
    <t>DEEP THAKUR</t>
  </si>
  <si>
    <t>CHANDA THAKUR</t>
  </si>
  <si>
    <t>9659 5337 7778</t>
  </si>
  <si>
    <t>BHARTI JAKHAR</t>
  </si>
  <si>
    <t>7487 1429 1625</t>
  </si>
  <si>
    <t>ABHISHEK THAKUR</t>
  </si>
  <si>
    <t>B.Sc. Non Medical</t>
  </si>
  <si>
    <t>7091 3704 5781</t>
  </si>
  <si>
    <t>SURAJ SINGH</t>
  </si>
  <si>
    <t>6179 9498 8440</t>
  </si>
  <si>
    <t>B.Sc. Agriculture</t>
  </si>
  <si>
    <t>NITISHA</t>
  </si>
  <si>
    <t>9244 6308 7712</t>
  </si>
  <si>
    <t>TRIPTA DEVI</t>
  </si>
  <si>
    <t>4242 1772 4095</t>
  </si>
  <si>
    <t>SAJAL</t>
  </si>
  <si>
    <t>SAINI</t>
  </si>
  <si>
    <t>MAMTA DEVI</t>
  </si>
  <si>
    <t>2573 5185 6465</t>
  </si>
  <si>
    <t>DEVENDER</t>
  </si>
  <si>
    <t>BIR SINGH CHOUDHARY</t>
  </si>
  <si>
    <t>CHARANJEET KAUR</t>
  </si>
  <si>
    <t>4408 2681 0195</t>
  </si>
  <si>
    <t>PUSHAP</t>
  </si>
  <si>
    <t>RAJ</t>
  </si>
  <si>
    <t>PIAR CHAND</t>
  </si>
  <si>
    <t>KRISHNA DEVI</t>
  </si>
  <si>
    <t>9810 9018 3323</t>
  </si>
  <si>
    <t>NIKITAN</t>
  </si>
  <si>
    <t>PRADEEP CHAND</t>
  </si>
  <si>
    <t>SUMNA DEVI</t>
  </si>
  <si>
    <t>3829 1329 2394</t>
  </si>
  <si>
    <t>SAKSHAM</t>
  </si>
  <si>
    <t>KHATRI</t>
  </si>
  <si>
    <t>AJESHA KUMAR</t>
  </si>
  <si>
    <t>SAVITA DEVI</t>
  </si>
  <si>
    <t>2190 1721 8167</t>
  </si>
  <si>
    <t>PANI</t>
  </si>
  <si>
    <t>TAKAM</t>
  </si>
  <si>
    <t>PANI TANUNG</t>
  </si>
  <si>
    <t>PANI YAPAK</t>
  </si>
  <si>
    <t>4113 5633 1867</t>
  </si>
  <si>
    <t>BEAS</t>
  </si>
  <si>
    <t>SHIV CHAND</t>
  </si>
  <si>
    <t>HEERA DEVI</t>
  </si>
  <si>
    <t>8396 1393 2058</t>
  </si>
  <si>
    <t>SUCHITRA</t>
  </si>
  <si>
    <t>JAI CHAND</t>
  </si>
  <si>
    <t>HARJEET KAUR</t>
  </si>
  <si>
    <t>8152 9826 9620</t>
  </si>
  <si>
    <t>NANCY</t>
  </si>
  <si>
    <t>SANDHU</t>
  </si>
  <si>
    <t>2975 5394 9581</t>
  </si>
  <si>
    <t>LAVANYA</t>
  </si>
  <si>
    <t>DIMPAL</t>
  </si>
  <si>
    <t>SUBHAM</t>
  </si>
  <si>
    <t>RENU DEVI</t>
  </si>
  <si>
    <t>8053 3815 8456</t>
  </si>
  <si>
    <t>PRIYANSHU</t>
  </si>
  <si>
    <t>KAUSHIK</t>
  </si>
  <si>
    <t>PARVEEN KAUSHIK</t>
  </si>
  <si>
    <t>SUMAN KOUSHIK</t>
  </si>
  <si>
    <t>SATNAM</t>
  </si>
  <si>
    <t>RAMPAL</t>
  </si>
  <si>
    <t>BALESH</t>
  </si>
  <si>
    <t>7697 3130 2721</t>
  </si>
  <si>
    <t>SIYA</t>
  </si>
  <si>
    <t>SHUBHKARAN</t>
  </si>
  <si>
    <t>7155 3192 6765</t>
  </si>
  <si>
    <t>AGYA RAM</t>
  </si>
  <si>
    <t>PUSHPENDER VERMA</t>
  </si>
  <si>
    <t>B.Com</t>
  </si>
  <si>
    <t>2264 2587 9675</t>
  </si>
  <si>
    <t>AMRINDER SINGH</t>
  </si>
  <si>
    <t>MEWA SINGH</t>
  </si>
  <si>
    <t>7022 9570 8578</t>
  </si>
  <si>
    <t>POONAM PATEL</t>
  </si>
  <si>
    <t>SNATOSH PATEL</t>
  </si>
  <si>
    <t>8510 3716 2422</t>
  </si>
  <si>
    <t>SHREYA SHARMA</t>
  </si>
  <si>
    <t>JAMUNA PARSAD SHARMA</t>
  </si>
  <si>
    <t>7912 8131 7508</t>
  </si>
  <si>
    <t>ANJNA DEVI</t>
  </si>
  <si>
    <t>BBA</t>
  </si>
  <si>
    <t>7167 1343 9136</t>
  </si>
  <si>
    <t>ANCHAL KUMARI</t>
  </si>
  <si>
    <t>RAS BIHARI</t>
  </si>
  <si>
    <t>7720 9806 7712</t>
  </si>
  <si>
    <t>GARIMA SHARMA</t>
  </si>
  <si>
    <t>SANJIV SHARMA</t>
  </si>
  <si>
    <t>B.PHARMACY</t>
  </si>
  <si>
    <t>5629 6147 9821</t>
  </si>
  <si>
    <t>SHIVANSH SHARMA</t>
  </si>
  <si>
    <t>9575 6869 6087</t>
  </si>
  <si>
    <t>SHILPA</t>
  </si>
  <si>
    <t>NIHAL SINGH</t>
  </si>
  <si>
    <t>9599 5902 1011</t>
  </si>
  <si>
    <t>POOJA YADAV</t>
  </si>
  <si>
    <t>RAM JANAM YADAV</t>
  </si>
  <si>
    <t>B.COM</t>
  </si>
  <si>
    <t>7237 2879 0027</t>
  </si>
  <si>
    <t>NAVDEEP</t>
  </si>
  <si>
    <t>KARTAR SINGH</t>
  </si>
  <si>
    <t>4119 3547 5986</t>
  </si>
  <si>
    <t>DHARMINDER SINGH</t>
  </si>
  <si>
    <t>BHAGAT RAM</t>
  </si>
  <si>
    <t>7444 6925 9636</t>
  </si>
  <si>
    <t>KANWARPAL SINGH</t>
  </si>
  <si>
    <t>RAJINDER SINGH</t>
  </si>
  <si>
    <t>9002 4558 1098</t>
  </si>
  <si>
    <t>B.A. LLB.</t>
  </si>
  <si>
    <t>PREETI MISHRA</t>
  </si>
  <si>
    <t>SANTOSH MISHRA</t>
  </si>
  <si>
    <t>8588 2221 0145</t>
  </si>
  <si>
    <t>RIYA</t>
  </si>
  <si>
    <t>4729 1273 2857</t>
  </si>
  <si>
    <t>JYOTI SHARMA</t>
  </si>
  <si>
    <t>SUBHASH SHARMA</t>
  </si>
  <si>
    <t>9509 0720 1561</t>
  </si>
  <si>
    <t>KESHAU SINGH</t>
  </si>
  <si>
    <t>JARNAIL SINGH</t>
  </si>
  <si>
    <t>3092 6511 6153</t>
  </si>
  <si>
    <t>RAUSHAN KUMAR</t>
  </si>
  <si>
    <t>MRITUNJAY KUMAR</t>
  </si>
  <si>
    <t>4965 5481 7602</t>
  </si>
  <si>
    <t>NAVNEET SHARMA</t>
  </si>
  <si>
    <t>VIRENDER KUMAR</t>
  </si>
  <si>
    <t xml:space="preserve">B.Sc </t>
  </si>
  <si>
    <t>4575 1639 8548</t>
  </si>
  <si>
    <t>LAKHAN KOUNDAL</t>
  </si>
  <si>
    <t>RAM SWAROOP</t>
  </si>
  <si>
    <t>3152 1779 1404</t>
  </si>
  <si>
    <t>MAHENDER PUAL</t>
  </si>
  <si>
    <t>SARITA DEVI</t>
  </si>
  <si>
    <t>8526 6808 8338</t>
  </si>
  <si>
    <t xml:space="preserve">ANURADHA </t>
  </si>
  <si>
    <t>KUSHWAHA</t>
  </si>
  <si>
    <t>GANESH KUSHWAHA</t>
  </si>
  <si>
    <t>7898 2660 8972</t>
  </si>
  <si>
    <t>KARTIK</t>
  </si>
  <si>
    <t>PARMILA DEVI</t>
  </si>
  <si>
    <t>7538 0330 7123</t>
  </si>
  <si>
    <t>ANKUSH RANA</t>
  </si>
  <si>
    <t>BALBIR CHAND</t>
  </si>
  <si>
    <t>7138 8744 0749</t>
  </si>
  <si>
    <t>SAMEEKSHA SHARMA</t>
  </si>
  <si>
    <t>NARENDER KUMAR</t>
  </si>
  <si>
    <t>5808 7109 9745</t>
  </si>
  <si>
    <t>VANDANA KUNDLAS</t>
  </si>
  <si>
    <t>MAAN SINGH</t>
  </si>
  <si>
    <t>5660 0917 1731</t>
  </si>
  <si>
    <t>PARMINDER KAUR</t>
  </si>
  <si>
    <t>GURPAL SINGH</t>
  </si>
  <si>
    <t>GAURAV SHUKLA</t>
  </si>
  <si>
    <t>HARENDRA SHUKLA</t>
  </si>
  <si>
    <t>B.Sc</t>
  </si>
  <si>
    <t>4358 7821 7758</t>
  </si>
  <si>
    <t>PAYAL JASWAL</t>
  </si>
  <si>
    <t>9627 5431 9619</t>
  </si>
  <si>
    <t>PANKAJ KUMAR</t>
  </si>
  <si>
    <t>JAGDISH CHAND</t>
  </si>
  <si>
    <t>6680 5047 5079</t>
  </si>
  <si>
    <t>ANSHUL GAUTAM</t>
  </si>
  <si>
    <t>SOM DUTT</t>
  </si>
  <si>
    <t>3316 7990 3606</t>
  </si>
  <si>
    <t xml:space="preserve">MANJEET </t>
  </si>
  <si>
    <t>ROSHAN</t>
  </si>
  <si>
    <t>4604 9962 0137</t>
  </si>
  <si>
    <t>VAIBHAV</t>
  </si>
  <si>
    <t>KANWAR</t>
  </si>
  <si>
    <t>DURGA SINGH</t>
  </si>
  <si>
    <t>SAROJ BALA</t>
  </si>
  <si>
    <t>NIRMAL SINGH</t>
  </si>
  <si>
    <t>8507 4664 8520</t>
  </si>
  <si>
    <t>VANSH</t>
  </si>
  <si>
    <t>SATISH KUMAR</t>
  </si>
  <si>
    <t>KAUSHLYA DEVI</t>
  </si>
  <si>
    <t>5952 7531 3142</t>
  </si>
  <si>
    <t>BHAG SINGH</t>
  </si>
  <si>
    <t>RANO DEVI</t>
  </si>
  <si>
    <t>7760 3574 0546</t>
  </si>
  <si>
    <t>SONI</t>
  </si>
  <si>
    <t>BHUVNESHWAR YADAV</t>
  </si>
  <si>
    <t>3087 8744 4237</t>
  </si>
  <si>
    <t>SARUCHI</t>
  </si>
  <si>
    <t>PARMESHWAR TIWARI</t>
  </si>
  <si>
    <t>8426 6912 8946</t>
  </si>
  <si>
    <t>PARDEEP KUMAR</t>
  </si>
  <si>
    <t>INDU SHARMA</t>
  </si>
  <si>
    <t>2544 2675 7680</t>
  </si>
  <si>
    <t xml:space="preserve">MOHIT </t>
  </si>
  <si>
    <t>KHEM SINGH</t>
  </si>
  <si>
    <t>NITESH DEVI</t>
  </si>
  <si>
    <t>2065 9531 1061</t>
  </si>
  <si>
    <t>NEERAJ</t>
  </si>
  <si>
    <t>NAROTAM DASS</t>
  </si>
  <si>
    <t>7141 3682 4493</t>
  </si>
  <si>
    <t>RATTAN LAL</t>
  </si>
  <si>
    <t>3432 1969 8904</t>
  </si>
  <si>
    <t>SAH</t>
  </si>
  <si>
    <t>RAM BHAROSH SAH</t>
  </si>
  <si>
    <t>ISHA</t>
  </si>
  <si>
    <t>LALMAN KUMAR</t>
  </si>
  <si>
    <t>MANCHALI DEVI</t>
  </si>
  <si>
    <t>3032 0579 2323</t>
  </si>
  <si>
    <t>PANKAJ</t>
  </si>
  <si>
    <t xml:space="preserve">RAMPAL </t>
  </si>
  <si>
    <t xml:space="preserve">SAROJ </t>
  </si>
  <si>
    <t>3014 7807 2985</t>
  </si>
  <si>
    <t>KANIKA</t>
  </si>
  <si>
    <t>MEENA DHIMAN</t>
  </si>
  <si>
    <t>6101 5788 7027</t>
  </si>
  <si>
    <t xml:space="preserve">PRIYA </t>
  </si>
  <si>
    <t>KEHAR CHAND</t>
  </si>
  <si>
    <t>5421 4172 9060</t>
  </si>
  <si>
    <t xml:space="preserve">HARSHITA </t>
  </si>
  <si>
    <t>PERMOD KUMAR</t>
  </si>
  <si>
    <t>GEETA KUMARI</t>
  </si>
  <si>
    <t>9481 4570 3086</t>
  </si>
  <si>
    <t>SHALINI</t>
  </si>
  <si>
    <t>SANJAY KUMAR SINGH</t>
  </si>
  <si>
    <t xml:space="preserve">PATHANIA </t>
  </si>
  <si>
    <t>SNAJEEV SINGH</t>
  </si>
  <si>
    <t>KAVITA</t>
  </si>
  <si>
    <t>3324 0252 5606</t>
  </si>
  <si>
    <t>SAMIR</t>
  </si>
  <si>
    <t>MOHD</t>
  </si>
  <si>
    <t>NOOR MOHD</t>
  </si>
  <si>
    <t>YASUMIN</t>
  </si>
  <si>
    <t>7728 5086 7832</t>
  </si>
  <si>
    <t xml:space="preserve">BAVLESH </t>
  </si>
  <si>
    <t>JOG RAJ</t>
  </si>
  <si>
    <t>SUMATI DEVI</t>
  </si>
  <si>
    <t>4662 6611 3714</t>
  </si>
  <si>
    <t>SUSHIL KUMAR</t>
  </si>
  <si>
    <t>4192 4144 1043</t>
  </si>
  <si>
    <t>SHIVAM</t>
  </si>
  <si>
    <t>KAUSHAL</t>
  </si>
  <si>
    <t>SUDERSHAN</t>
  </si>
  <si>
    <t>SANJU KUMARI</t>
  </si>
  <si>
    <t>3041 0301 8526</t>
  </si>
  <si>
    <t>PRITAM SINGH</t>
  </si>
  <si>
    <t>3968 1008 9904</t>
  </si>
  <si>
    <t xml:space="preserve">BABU RAM </t>
  </si>
  <si>
    <t>TARAVATI</t>
  </si>
  <si>
    <t>8984 7360 0501</t>
  </si>
  <si>
    <t xml:space="preserve">KHAMESH </t>
  </si>
  <si>
    <t xml:space="preserve">OM PRAKASH </t>
  </si>
  <si>
    <t xml:space="preserve">PREMA </t>
  </si>
  <si>
    <t>9358 7748 0726</t>
  </si>
  <si>
    <t>JAMANA DASS</t>
  </si>
  <si>
    <t>2671 5073 9205</t>
  </si>
  <si>
    <t>HARISH KUMAR</t>
  </si>
  <si>
    <t>5977 5261 7367</t>
  </si>
  <si>
    <t>VINOD SINGH</t>
  </si>
  <si>
    <t>SUSHMA KUMARI</t>
  </si>
  <si>
    <t>3820 1661 4731</t>
  </si>
  <si>
    <t xml:space="preserve">PARTH </t>
  </si>
  <si>
    <t>GLANA</t>
  </si>
  <si>
    <t>SATYA PAL GLANA</t>
  </si>
  <si>
    <t>SNEH LATA GLANA</t>
  </si>
  <si>
    <t>7413 5243 1175</t>
  </si>
  <si>
    <t>PRIKSHIT</t>
  </si>
  <si>
    <t>BANER</t>
  </si>
  <si>
    <t>KANCHANA KUMARI</t>
  </si>
  <si>
    <t>6935 9817 0265</t>
  </si>
  <si>
    <t xml:space="preserve">NIKHIL </t>
  </si>
  <si>
    <t>HARNAM SINGH</t>
  </si>
  <si>
    <t>2508 5423 9312</t>
  </si>
  <si>
    <t>ANCHAL</t>
  </si>
  <si>
    <t>SURINDER KUMAR</t>
  </si>
  <si>
    <t>9679 7289 8318</t>
  </si>
  <si>
    <t>TANUJA DEVI</t>
  </si>
  <si>
    <t>DALIP SINGH</t>
  </si>
  <si>
    <t>2328 1812 5997</t>
  </si>
  <si>
    <t>SONI MOURYA</t>
  </si>
  <si>
    <t>SOBHNATH MOURYA</t>
  </si>
  <si>
    <t>9284 3330 4932</t>
  </si>
  <si>
    <t>RAMESHWAR DASS</t>
  </si>
  <si>
    <t>6514 9048 2690</t>
  </si>
  <si>
    <t>DEVANSH SALARIA</t>
  </si>
  <si>
    <t xml:space="preserve">RAJINDER KUMAR SALARIA </t>
  </si>
  <si>
    <t>9953 6362 3512</t>
  </si>
  <si>
    <t>ABHAY KOUNDAL</t>
  </si>
  <si>
    <t>4081 8091 8251</t>
  </si>
  <si>
    <t>ARSHIT</t>
  </si>
  <si>
    <t>LOVEPREET LADI</t>
  </si>
  <si>
    <t>BHAWAN SINGH</t>
  </si>
  <si>
    <t>2265 3242 1648</t>
  </si>
  <si>
    <t>GURDYAL SINGH</t>
  </si>
  <si>
    <t>3073 9087 8409</t>
  </si>
  <si>
    <t>SAHNAJ</t>
  </si>
  <si>
    <t>ISMAIL</t>
  </si>
  <si>
    <t>2200 5090 8321</t>
  </si>
  <si>
    <t>SHIWANI</t>
  </si>
  <si>
    <t>BHUPINDER SINGH</t>
  </si>
  <si>
    <t>NEELAM DEVI</t>
  </si>
  <si>
    <t>4460 0546 7797</t>
  </si>
  <si>
    <t>ANJALI THAKUR</t>
  </si>
  <si>
    <t>2531 2161 5460</t>
  </si>
  <si>
    <t>GURMEET KAUR</t>
  </si>
  <si>
    <t>HEMANT KUMAR</t>
  </si>
  <si>
    <t>9309 4231 1287</t>
  </si>
  <si>
    <t>DIKSHA VERMA</t>
  </si>
  <si>
    <t>7971 9454 6645</t>
  </si>
  <si>
    <t>YOGENDER YADAV</t>
  </si>
  <si>
    <t>3317 2046 0676</t>
  </si>
  <si>
    <t>RAJBIR SINGH</t>
  </si>
  <si>
    <t>DALEL SINGH</t>
  </si>
  <si>
    <t>7370 1995 6123</t>
  </si>
  <si>
    <t>ANAMIKA KANWAR</t>
  </si>
  <si>
    <t>NARINDER KANWAR</t>
  </si>
  <si>
    <t>3063 9197 1242</t>
  </si>
  <si>
    <t>DHARAMPAL</t>
  </si>
  <si>
    <t>ATMA RAM</t>
  </si>
  <si>
    <t>5122 3921 2042</t>
  </si>
  <si>
    <t>SIMRAN KAUR</t>
  </si>
  <si>
    <t>SALINDER SINGH</t>
  </si>
  <si>
    <t>8470 8431 5051</t>
  </si>
  <si>
    <t>NITISH KUMAR ATTRI</t>
  </si>
  <si>
    <t>MAHIMA DUTT ATTRI</t>
  </si>
  <si>
    <t>2049 3075 2021</t>
  </si>
  <si>
    <t>ANSHIKA THAKUR</t>
  </si>
  <si>
    <t>BEANT SINGH</t>
  </si>
  <si>
    <t>2225 6542 9626</t>
  </si>
  <si>
    <t>RAM PRAKASH</t>
  </si>
  <si>
    <t>GOURAV KUMAR</t>
  </si>
  <si>
    <t>M.Sc.Chemistry</t>
  </si>
  <si>
    <t>PRIYANKA DEVI</t>
  </si>
  <si>
    <t xml:space="preserve">JOGINDER PAL </t>
  </si>
  <si>
    <t>3047 1180 3134</t>
  </si>
  <si>
    <t>Annexure - 1        "List of Admitted students for  UG/Diploma Courses Session 2023-24"</t>
  </si>
  <si>
    <t>B.TECH(CIVIL)</t>
  </si>
  <si>
    <t>DHAN SINGH BOHARA</t>
  </si>
  <si>
    <t>BOHARA</t>
  </si>
  <si>
    <t>DEBENDRA</t>
  </si>
  <si>
    <t>3931 6636 9342</t>
  </si>
  <si>
    <t>ANURADHA KAPIL</t>
  </si>
  <si>
    <t>DESH BANDHU KAPIL</t>
  </si>
  <si>
    <t>KAPIL</t>
  </si>
  <si>
    <t>MOHINDER SINGH</t>
  </si>
  <si>
    <t>6532 1947 8640</t>
  </si>
  <si>
    <t>SUNDERMALA DEVI</t>
  </si>
  <si>
    <t>BHARAT PRASAD</t>
  </si>
  <si>
    <t>AYUSH</t>
  </si>
  <si>
    <t>8145 4748 2090</t>
  </si>
  <si>
    <t>SANGITA</t>
  </si>
  <si>
    <t>KRISHAN PAL</t>
  </si>
  <si>
    <t>KASHYAP</t>
  </si>
  <si>
    <t>RAVI</t>
  </si>
  <si>
    <t>PREM CHAND</t>
  </si>
  <si>
    <t>KHEM CHAND</t>
  </si>
  <si>
    <t>VUMIKA</t>
  </si>
  <si>
    <t>5183 6766 3467</t>
  </si>
  <si>
    <t>NIRJALA DEVI</t>
  </si>
  <si>
    <t>SAKSHI</t>
  </si>
  <si>
    <t>6308 0923 7002</t>
  </si>
  <si>
    <t>MANJU</t>
  </si>
  <si>
    <t>9899 8445 9554</t>
  </si>
  <si>
    <t>HEM LATA</t>
  </si>
  <si>
    <t>BANARASI DASS</t>
  </si>
  <si>
    <t>5689 1222 3489</t>
  </si>
  <si>
    <t>MEERA SINGH</t>
  </si>
  <si>
    <t>HIRDAY NARAYAN SINGH</t>
  </si>
  <si>
    <t>8159 2093 6635</t>
  </si>
  <si>
    <t>ANUPAMA DEVI</t>
  </si>
  <si>
    <t>ASHISH</t>
  </si>
  <si>
    <t>7608 5331 7140</t>
  </si>
  <si>
    <t>POONAM DEVI</t>
  </si>
  <si>
    <t>RUPESH</t>
  </si>
  <si>
    <t>6329 1629 7425</t>
  </si>
  <si>
    <t>MANJEET KAUR</t>
  </si>
  <si>
    <t>PADAM JIT SINGH</t>
  </si>
  <si>
    <t>MAHINDER</t>
  </si>
  <si>
    <t>DIKSHA</t>
  </si>
  <si>
    <t>5882 9223 7526</t>
  </si>
  <si>
    <t>POOJA SAINI</t>
  </si>
  <si>
    <t>PARUL</t>
  </si>
  <si>
    <t>8330 0759 6559</t>
  </si>
  <si>
    <t>RAMESH KUMAR SHARMA</t>
  </si>
  <si>
    <t>RAJAT</t>
  </si>
  <si>
    <t>7967 5966 4046</t>
  </si>
  <si>
    <t>GURMELO</t>
  </si>
  <si>
    <t>PAMMI</t>
  </si>
  <si>
    <t>VIKRAM</t>
  </si>
  <si>
    <t>3763 0326 3125</t>
  </si>
  <si>
    <t>RAJNI DEVI</t>
  </si>
  <si>
    <t>VINEETA</t>
  </si>
  <si>
    <t>6680 5299 0939</t>
  </si>
  <si>
    <t>RAJNI SHARMA</t>
  </si>
  <si>
    <t>KULDEEP CHAND SHARMA</t>
  </si>
  <si>
    <t>2317 8349 6328</t>
  </si>
  <si>
    <t>RAM GOPAL</t>
  </si>
  <si>
    <t>BANTH</t>
  </si>
  <si>
    <t>SHIV</t>
  </si>
  <si>
    <t>9544 7436 8563</t>
  </si>
  <si>
    <t>RABIYA</t>
  </si>
  <si>
    <t>MUHAMMAD SABIR</t>
  </si>
  <si>
    <t>SHAYMA</t>
  </si>
  <si>
    <t>7619 1339 4968</t>
  </si>
  <si>
    <t>2709 7042 8001</t>
  </si>
  <si>
    <t>SIMRAN</t>
  </si>
  <si>
    <t>SAHIB SINGH</t>
  </si>
  <si>
    <t>SAHOTA</t>
  </si>
  <si>
    <t>9687 7194 6981</t>
  </si>
  <si>
    <t>BALDEV SINGH</t>
  </si>
  <si>
    <t>YUVRAJ</t>
  </si>
  <si>
    <t>7161 4002 8200</t>
  </si>
  <si>
    <t>DIWAN CAHND</t>
  </si>
  <si>
    <t>BALWINDER</t>
  </si>
  <si>
    <t>5766 8736 2963</t>
  </si>
  <si>
    <t>RAJWATI</t>
  </si>
  <si>
    <t>RAMESH CHANDER</t>
  </si>
  <si>
    <t xml:space="preserve">BHARTI </t>
  </si>
  <si>
    <t>4848 4715 3419</t>
  </si>
  <si>
    <t>PAL CHAND</t>
  </si>
  <si>
    <t>LAKHWINDER</t>
  </si>
  <si>
    <t>3609 7079 7975</t>
  </si>
  <si>
    <t>BAGGO DEVI</t>
  </si>
  <si>
    <t>BIR CHAND</t>
  </si>
  <si>
    <t>7949 5568 3576</t>
  </si>
  <si>
    <t>RAM CHAND</t>
  </si>
  <si>
    <t xml:space="preserve">6170 2414 7209 </t>
  </si>
  <si>
    <t>NEEL MANI JAIN</t>
  </si>
  <si>
    <t>SANJAY KUMAR JAIN</t>
  </si>
  <si>
    <t>JAIN</t>
  </si>
  <si>
    <t>RAJNEESH</t>
  </si>
  <si>
    <t>4225 0968 4798</t>
  </si>
  <si>
    <t>BIMLA DEVI</t>
  </si>
  <si>
    <t>HEMRAJ</t>
  </si>
  <si>
    <t>6587 9536 5303</t>
  </si>
  <si>
    <t>PARMJEET KAUR</t>
  </si>
  <si>
    <t>HAKAM SINGH</t>
  </si>
  <si>
    <t>GOURAV</t>
  </si>
  <si>
    <t>8097 7229 1854</t>
  </si>
  <si>
    <t>YOGESH GUPTA</t>
  </si>
  <si>
    <t>GUPTA</t>
  </si>
  <si>
    <t>GAURAV</t>
  </si>
  <si>
    <t xml:space="preserve">6644 2693 7999 </t>
  </si>
  <si>
    <t>AMARJEET KAUR</t>
  </si>
  <si>
    <t>LAKHVINDER SINGH</t>
  </si>
  <si>
    <t>DEEPANSHU</t>
  </si>
  <si>
    <t>7781 4212 1465</t>
  </si>
  <si>
    <t>BANTO DEVI</t>
  </si>
  <si>
    <t>PREM LAL</t>
  </si>
  <si>
    <t>LAL</t>
  </si>
  <si>
    <t>CHANDAN</t>
  </si>
  <si>
    <t>3023 6181 4633</t>
  </si>
  <si>
    <t>SURJIT KAUR</t>
  </si>
  <si>
    <t>BALJEET</t>
  </si>
  <si>
    <t>6175 8533 6717</t>
  </si>
  <si>
    <t>MAMTA RANI</t>
  </si>
  <si>
    <t>VISHAVJEET</t>
  </si>
  <si>
    <t>5498 9430 5759</t>
  </si>
  <si>
    <t>KIRAN SHARMA</t>
  </si>
  <si>
    <t>VIMAL SHARMA</t>
  </si>
  <si>
    <t>ANKITA</t>
  </si>
  <si>
    <t>3757 7109 3245</t>
  </si>
  <si>
    <t>SUNENA PURI</t>
  </si>
  <si>
    <t>VINIT PURI</t>
  </si>
  <si>
    <t>PURI</t>
  </si>
  <si>
    <t>MADHWAN</t>
  </si>
  <si>
    <t>4245 5847 0956</t>
  </si>
  <si>
    <t>RADHA CHANDEL</t>
  </si>
  <si>
    <t>SUSHIL CHANDEL</t>
  </si>
  <si>
    <t xml:space="preserve">MAHESHWAR </t>
  </si>
  <si>
    <t>4844 8416 3166</t>
  </si>
  <si>
    <t>DAVINDER SINGH</t>
  </si>
  <si>
    <t>PANSHUL</t>
  </si>
  <si>
    <t>4031 3853 3328</t>
  </si>
  <si>
    <t>DIKSHA KUMARI</t>
  </si>
  <si>
    <t>7329 6298 0110</t>
  </si>
  <si>
    <t>RAM LOK</t>
  </si>
  <si>
    <t>CHAND</t>
  </si>
  <si>
    <t>DIWAN</t>
  </si>
  <si>
    <t>2655 8681 4443</t>
  </si>
  <si>
    <t>GURDEV SINGH</t>
  </si>
  <si>
    <t>MANPREET</t>
  </si>
  <si>
    <t>6913 4598 6686</t>
  </si>
  <si>
    <t>PUSHAP LATA</t>
  </si>
  <si>
    <t>BHUPINDER KUMAR</t>
  </si>
  <si>
    <t>RAVINDER</t>
  </si>
  <si>
    <t>7355 9122 9652</t>
  </si>
  <si>
    <t>JAI RAM</t>
  </si>
  <si>
    <t>KOMAL</t>
  </si>
  <si>
    <t>8034 7532 0603</t>
  </si>
  <si>
    <t>TEK RAM</t>
  </si>
  <si>
    <t>7430 1535 1268</t>
  </si>
  <si>
    <t>OM</t>
  </si>
  <si>
    <t>HARI</t>
  </si>
  <si>
    <t>9902 0598 8561</t>
  </si>
  <si>
    <t>5015 1413 9004</t>
  </si>
  <si>
    <t>USHA KUMARI</t>
  </si>
  <si>
    <t>KISHAN CHAND SHARMA</t>
  </si>
  <si>
    <t>SANJANA</t>
  </si>
  <si>
    <t>6170 2704 4779</t>
  </si>
  <si>
    <t>KRITIKA</t>
  </si>
  <si>
    <t>6690 4076 4177</t>
  </si>
  <si>
    <t>SYAM LAL</t>
  </si>
  <si>
    <t>MEHTA</t>
  </si>
  <si>
    <t>DEWANSHU</t>
  </si>
  <si>
    <t>7728 9970 7411</t>
  </si>
  <si>
    <t>BACHHA SINGH</t>
  </si>
  <si>
    <t>9778 5963 8659</t>
  </si>
  <si>
    <t>BIMLA</t>
  </si>
  <si>
    <t>BHEEM CHAND</t>
  </si>
  <si>
    <t xml:space="preserve">6088 5006 1749 </t>
  </si>
  <si>
    <t>KULWINDER KAUR</t>
  </si>
  <si>
    <t>OM PRAKASH</t>
  </si>
  <si>
    <t>4212 5687 0927</t>
  </si>
  <si>
    <t>RAKESH KUMARI</t>
  </si>
  <si>
    <t>NITASHA</t>
  </si>
  <si>
    <t>5929 4434 0856</t>
  </si>
  <si>
    <t>DATA RAM</t>
  </si>
  <si>
    <t>MANDEEP</t>
  </si>
  <si>
    <t>3017 5024 9577</t>
  </si>
  <si>
    <t>SATYA</t>
  </si>
  <si>
    <t>RAM PRATAP</t>
  </si>
  <si>
    <t>9004 5020 1491</t>
  </si>
  <si>
    <t>RENU</t>
  </si>
  <si>
    <t>LAJPAT GUPTA</t>
  </si>
  <si>
    <t>TANISHQ</t>
  </si>
  <si>
    <t>3414 9472 5557</t>
  </si>
  <si>
    <t>REENA RAI</t>
  </si>
  <si>
    <t>VED PRAKASH RAI</t>
  </si>
  <si>
    <t>RAI</t>
  </si>
  <si>
    <t>6243 2069 1029</t>
  </si>
  <si>
    <t>SULINDRA DEVI</t>
  </si>
  <si>
    <t>GURMEET SINGH</t>
  </si>
  <si>
    <t>3128 4555 0931</t>
  </si>
  <si>
    <t>GURMEL KAUR</t>
  </si>
  <si>
    <t>2321 0849 4670</t>
  </si>
  <si>
    <t>NARINDER KAUR</t>
  </si>
  <si>
    <t>AMRIT SINGH</t>
  </si>
  <si>
    <t>YASHVEER</t>
  </si>
  <si>
    <t>5642 4113 4982</t>
  </si>
  <si>
    <t>SHASHI KIRAN</t>
  </si>
  <si>
    <t>JASVINDER</t>
  </si>
  <si>
    <t xml:space="preserve">NISHANT </t>
  </si>
  <si>
    <t>5696 7661 3081</t>
  </si>
  <si>
    <t>8085 9966 0037</t>
  </si>
  <si>
    <t>RAMILA DEVI</t>
  </si>
  <si>
    <t>5309 8499 7184</t>
  </si>
  <si>
    <t>SHEELA</t>
  </si>
  <si>
    <t>KRISHAN DUTT</t>
  </si>
  <si>
    <t>3893 3587 0053</t>
  </si>
  <si>
    <t>HASIN MOHD.</t>
  </si>
  <si>
    <t xml:space="preserve">IRFAN </t>
  </si>
  <si>
    <t>3618 7815 6887</t>
  </si>
  <si>
    <t>MANISH</t>
  </si>
  <si>
    <t>2160 0559 1413</t>
  </si>
  <si>
    <t>ASHWINI</t>
  </si>
  <si>
    <t>2727 9124 0150</t>
  </si>
  <si>
    <t>CHINTA DEVI</t>
  </si>
  <si>
    <t>NARESH TIWARI</t>
  </si>
  <si>
    <t>8944 0586 1635</t>
  </si>
  <si>
    <t>GURDIYAL SINGH</t>
  </si>
  <si>
    <t xml:space="preserve"> DEVI</t>
  </si>
  <si>
    <t>NISHA</t>
  </si>
  <si>
    <t>9420 4962 7796</t>
  </si>
  <si>
    <t>NEETA</t>
  </si>
  <si>
    <t>VIJAYNAND</t>
  </si>
  <si>
    <t>VIKAS</t>
  </si>
  <si>
    <t>4086 4706 5129</t>
  </si>
  <si>
    <t>SHAKUNTLA MISHRA</t>
  </si>
  <si>
    <t>JAGDISH MISHRA</t>
  </si>
  <si>
    <t>MISHRA</t>
  </si>
  <si>
    <t>SHRISHTI</t>
  </si>
  <si>
    <t>8801 7283 4415</t>
  </si>
  <si>
    <t>3635 2588 3667</t>
  </si>
  <si>
    <t>RAMAN DWIVEDI</t>
  </si>
  <si>
    <t>DWIVEDI</t>
  </si>
  <si>
    <t xml:space="preserve">PALAK </t>
  </si>
  <si>
    <t>7703 8426 2427</t>
  </si>
  <si>
    <t>6662 1757 5721</t>
  </si>
  <si>
    <t>SANJAY SINGH</t>
  </si>
  <si>
    <t>HARIOM</t>
  </si>
  <si>
    <t>DEV</t>
  </si>
  <si>
    <t>VASU</t>
  </si>
  <si>
    <t>5243 0817 4447</t>
  </si>
  <si>
    <t>KHIMALI DEVI</t>
  </si>
  <si>
    <t>CHENARAM CHOUDHARY</t>
  </si>
  <si>
    <t>CHENARAM</t>
  </si>
  <si>
    <t xml:space="preserve">KARISHMA </t>
  </si>
  <si>
    <t>7688 4500 4022</t>
  </si>
  <si>
    <t>BALBIR KAUR</t>
  </si>
  <si>
    <t xml:space="preserve">MANPREET </t>
  </si>
  <si>
    <t>5024 0347 0863</t>
  </si>
  <si>
    <t>REHANA BEGAM</t>
  </si>
  <si>
    <t>MOHAMMAD IMAM ALAM</t>
  </si>
  <si>
    <t>ALAM</t>
  </si>
  <si>
    <t>SAHEB</t>
  </si>
  <si>
    <t>D. PHARM.</t>
  </si>
  <si>
    <t>3404 7044 9870</t>
  </si>
  <si>
    <t>8381 8568 9894</t>
  </si>
  <si>
    <t>SUMAN BALA</t>
  </si>
  <si>
    <t>PUNEET</t>
  </si>
  <si>
    <t>5033 0489 9492</t>
  </si>
  <si>
    <t>RADHA DEVI</t>
  </si>
  <si>
    <t>MANGAL SINGH</t>
  </si>
  <si>
    <t>9206 3916 0051</t>
  </si>
  <si>
    <t>SANDEEP</t>
  </si>
  <si>
    <t>3730 1871 0726</t>
  </si>
  <si>
    <t>KHUSHBUDA KHATOON</t>
  </si>
  <si>
    <t>MD ANJAR</t>
  </si>
  <si>
    <t>RIZVEE</t>
  </si>
  <si>
    <t xml:space="preserve">MD </t>
  </si>
  <si>
    <t>8968 9566 7935</t>
  </si>
  <si>
    <t>KRANTI DEVI</t>
  </si>
  <si>
    <t>DHIRAJ KUMAR RAY</t>
  </si>
  <si>
    <t>7092 2095 1562</t>
  </si>
  <si>
    <t>NEELAM KUMARI</t>
  </si>
  <si>
    <t>9107 3163 7175</t>
  </si>
  <si>
    <t>AJAY SAHU</t>
  </si>
  <si>
    <t>5304 6467 9402</t>
  </si>
  <si>
    <t>7077 8935 3206</t>
  </si>
  <si>
    <t>RINKI DEVI</t>
  </si>
  <si>
    <t>RAM PRABODH RAY</t>
  </si>
  <si>
    <t>TARAWATI</t>
  </si>
  <si>
    <t>SEVARAM</t>
  </si>
  <si>
    <t>3792 0938 1900</t>
  </si>
  <si>
    <t>KISHWARI</t>
  </si>
  <si>
    <t>FIRASAT</t>
  </si>
  <si>
    <t>SHANU</t>
  </si>
  <si>
    <t>2404 2660 3257</t>
  </si>
  <si>
    <t>MAHENDRA SINGH</t>
  </si>
  <si>
    <t>VIKASH</t>
  </si>
  <si>
    <t>6076 0917 6086</t>
  </si>
  <si>
    <t>NURAISHA BEGAM</t>
  </si>
  <si>
    <t>MD INTAF HUSAIN</t>
  </si>
  <si>
    <t>PARVEEN</t>
  </si>
  <si>
    <t>NAHIDA</t>
  </si>
  <si>
    <t>KM</t>
  </si>
  <si>
    <t xml:space="preserve">5603 2692 5811 </t>
  </si>
  <si>
    <t>TEJ KAUR</t>
  </si>
  <si>
    <t>DARA SINGH</t>
  </si>
  <si>
    <t>4671 8544 1741</t>
  </si>
  <si>
    <t>7740 3897 9146</t>
  </si>
  <si>
    <t>MAYA DEVI</t>
  </si>
  <si>
    <t>CHAUDHARY</t>
  </si>
  <si>
    <t>2744 4515 9021</t>
  </si>
  <si>
    <t>RAM PARKASH</t>
  </si>
  <si>
    <t>PANWAR</t>
  </si>
  <si>
    <t>5689 7914 7643</t>
  </si>
  <si>
    <t>RAKHI DEVI</t>
  </si>
  <si>
    <t>SANTOSH KUMAR MAHTO</t>
  </si>
  <si>
    <t>HANSHIKA</t>
  </si>
  <si>
    <t>4481 4761 3758</t>
  </si>
  <si>
    <t>Other Country (Nepal)</t>
  </si>
  <si>
    <t>POONAM KUMARI</t>
  </si>
  <si>
    <t>PAWAN KUMAR MANDAL</t>
  </si>
  <si>
    <t>MANDAL</t>
  </si>
  <si>
    <t>PUSHPAM</t>
  </si>
  <si>
    <t>4772 7325 7390</t>
  </si>
  <si>
    <t>AVDHESH RAY</t>
  </si>
  <si>
    <t>NITISH</t>
  </si>
  <si>
    <t>8085 2724 8360</t>
  </si>
  <si>
    <t>KUDRATI KHATOON</t>
  </si>
  <si>
    <t>MD SHAMIM</t>
  </si>
  <si>
    <t>ALTAF</t>
  </si>
  <si>
    <t>9378 2646 1259</t>
  </si>
  <si>
    <t>ANITA DEVI</t>
  </si>
  <si>
    <t>ACHHAR PAL</t>
  </si>
  <si>
    <t>GAUTAM</t>
  </si>
  <si>
    <t>4030 2940 0339</t>
  </si>
  <si>
    <t>SUSHILA DEVI</t>
  </si>
  <si>
    <t>DHURANDHRA PRASAD GUPTA</t>
  </si>
  <si>
    <t>DURGAWATI</t>
  </si>
  <si>
    <t>6920 0476 2834</t>
  </si>
  <si>
    <t>PRAVESH</t>
  </si>
  <si>
    <t>2876 6589 7521</t>
  </si>
  <si>
    <t>PRADEEP KUMAR</t>
  </si>
  <si>
    <t>SYAL</t>
  </si>
  <si>
    <t>AKHIL</t>
  </si>
  <si>
    <t>7739 2574 6496</t>
  </si>
  <si>
    <t>SUKHVINDER KUAR</t>
  </si>
  <si>
    <t>KARAM CHAND</t>
  </si>
  <si>
    <t>GURPREET</t>
  </si>
  <si>
    <t>8430 7686 0247</t>
  </si>
  <si>
    <t>MAMTA SINGH</t>
  </si>
  <si>
    <t>GYAN SINGH</t>
  </si>
  <si>
    <t>JANMEJAY</t>
  </si>
  <si>
    <t>2295 7509 9887</t>
  </si>
  <si>
    <t>BEVI DEVI</t>
  </si>
  <si>
    <t>AJAY CHOUDHARY</t>
  </si>
  <si>
    <t>CHODHARY</t>
  </si>
  <si>
    <t>3666 7046 8642</t>
  </si>
  <si>
    <t>RAMA DEVI</t>
  </si>
  <si>
    <t>ARVIND KUMAR</t>
  </si>
  <si>
    <t>ANJU KUMARI</t>
  </si>
  <si>
    <t>BABIR SINGH</t>
  </si>
  <si>
    <t>3974 0966 5772</t>
  </si>
  <si>
    <t>RANDHIR KUMAR KUSHWAHA</t>
  </si>
  <si>
    <t>RAHUL</t>
  </si>
  <si>
    <t>3822 1494 5142</t>
  </si>
  <si>
    <t>NARVADA KUMARI</t>
  </si>
  <si>
    <t>MADAN LAL</t>
  </si>
  <si>
    <t>DIWANSHU</t>
  </si>
  <si>
    <t>6160 9663 7530</t>
  </si>
  <si>
    <t>MAMTA SHARMA</t>
  </si>
  <si>
    <t>MAHESH KUMAR</t>
  </si>
  <si>
    <t>MANVEE</t>
  </si>
  <si>
    <t xml:space="preserve">NIRJALA </t>
  </si>
  <si>
    <t xml:space="preserve">RAJESH KUMAR </t>
  </si>
  <si>
    <t>SHAGUN</t>
  </si>
  <si>
    <t>2909 3283 2709</t>
  </si>
  <si>
    <t>VERSA DOGRA</t>
  </si>
  <si>
    <t>ARUN DOGRA</t>
  </si>
  <si>
    <t>ADITYA</t>
  </si>
  <si>
    <t>3775 7204 2193</t>
  </si>
  <si>
    <t>DARSHAN KUMAR</t>
  </si>
  <si>
    <t>DAVINDER</t>
  </si>
  <si>
    <t>2539 4092 6951</t>
  </si>
  <si>
    <t>BALDEV CHAND</t>
  </si>
  <si>
    <t>SITA RAM</t>
  </si>
  <si>
    <t>2870 5417 9330</t>
  </si>
  <si>
    <t>MEEA</t>
  </si>
  <si>
    <t>KULDEEP CHAND</t>
  </si>
  <si>
    <t>THAKULR</t>
  </si>
  <si>
    <t>8179 6412 1808</t>
  </si>
  <si>
    <t>JOGINDER KUMAR</t>
  </si>
  <si>
    <t>SHIVANI</t>
  </si>
  <si>
    <t>7767 3851 2361</t>
  </si>
  <si>
    <t>KAUSHALYA DEVI</t>
  </si>
  <si>
    <t>RAM RATTAN</t>
  </si>
  <si>
    <t>2826 4486 4158</t>
  </si>
  <si>
    <t>MAMATA DEVI</t>
  </si>
  <si>
    <t>SUJEET KUMAR MAHTO</t>
  </si>
  <si>
    <t>POLA DEVI</t>
  </si>
  <si>
    <t>2832 6941 0319</t>
  </si>
  <si>
    <t>NIRMALADEVI</t>
  </si>
  <si>
    <t>PRABHAT KUMAR MANDAL</t>
  </si>
  <si>
    <t>3409 9612 5508</t>
  </si>
  <si>
    <t>MAHESU</t>
  </si>
  <si>
    <t>BHAVNESH</t>
  </si>
  <si>
    <t>4106 9772 3844</t>
  </si>
  <si>
    <t>REETA BHARDWAJ</t>
  </si>
  <si>
    <t>PRAHLAD KUMAR BHARDWAJ</t>
  </si>
  <si>
    <t>TARUN</t>
  </si>
  <si>
    <t>5859 2184 2909</t>
  </si>
  <si>
    <t>SUSHMA PANWAR</t>
  </si>
  <si>
    <t>YOGINDER SINGH</t>
  </si>
  <si>
    <t>ARPITA</t>
  </si>
  <si>
    <t>6834 4637 6931</t>
  </si>
  <si>
    <t xml:space="preserve">CHAMAN </t>
  </si>
  <si>
    <t>5832 1300 9822</t>
  </si>
  <si>
    <t>SNAT SINGH</t>
  </si>
  <si>
    <t>NARENDER KAUR</t>
  </si>
  <si>
    <t>ANKUSH</t>
  </si>
  <si>
    <t>4628 9912 0781</t>
  </si>
  <si>
    <t>MINA DEVI</t>
  </si>
  <si>
    <t>GANORI SAH</t>
  </si>
  <si>
    <t>7265 9065 3326</t>
  </si>
  <si>
    <t>PAPPU RAI</t>
  </si>
  <si>
    <t xml:space="preserve">RUPESH </t>
  </si>
  <si>
    <t>8305 7169 0192</t>
  </si>
  <si>
    <t>YANYING PABIN</t>
  </si>
  <si>
    <t>TAKON PABIN</t>
  </si>
  <si>
    <t>PABIN</t>
  </si>
  <si>
    <t>KADUM</t>
  </si>
  <si>
    <t>2343 7947 9653</t>
  </si>
  <si>
    <t>BABY DEVI</t>
  </si>
  <si>
    <t>DHARMENDRA SHARMA</t>
  </si>
  <si>
    <t>PRATAP</t>
  </si>
  <si>
    <t>4747 6450 5406</t>
  </si>
  <si>
    <t>PUSPA DEVI</t>
  </si>
  <si>
    <t>MUNESHWAR SINHA</t>
  </si>
  <si>
    <t xml:space="preserve">MOHAN </t>
  </si>
  <si>
    <t>3696 5159 7111</t>
  </si>
  <si>
    <t>AMAR KUMAR</t>
  </si>
  <si>
    <t>SITANSHU</t>
  </si>
  <si>
    <t>DEEPAK SINGH</t>
  </si>
  <si>
    <t>5598 2424 3778</t>
  </si>
  <si>
    <t>SHASHI BALA</t>
  </si>
  <si>
    <t>KARNAIL SINGH</t>
  </si>
  <si>
    <t>8519 5128 2338</t>
  </si>
  <si>
    <t>NOORJAHAN BEGAM</t>
  </si>
  <si>
    <t>MD SANAULLAH ANSARI</t>
  </si>
  <si>
    <t>SAIF</t>
  </si>
  <si>
    <t>MD</t>
  </si>
  <si>
    <t>9626 2242 4174</t>
  </si>
  <si>
    <t>SANGITA DEVI</t>
  </si>
  <si>
    <t>VIDHYASAGAR PRASAD</t>
  </si>
  <si>
    <t>3041 0234 0340</t>
  </si>
  <si>
    <t>ATTRI</t>
  </si>
  <si>
    <t>AKRITI</t>
  </si>
  <si>
    <t>8598 0513 2092</t>
  </si>
  <si>
    <t>RUBY DEVI</t>
  </si>
  <si>
    <t>AVINASH</t>
  </si>
  <si>
    <t>6576 9339 7559</t>
  </si>
  <si>
    <t>KAMINI SHARMA</t>
  </si>
  <si>
    <t>TRILOCHAN DUTT</t>
  </si>
  <si>
    <t>RAGHAV</t>
  </si>
  <si>
    <t>3636 4497 8193</t>
  </si>
  <si>
    <t>UMESH RAI</t>
  </si>
  <si>
    <t>4766 3753 3409</t>
  </si>
  <si>
    <t>YOGENDRA PRASAD</t>
  </si>
  <si>
    <t>PRASAD</t>
  </si>
  <si>
    <t xml:space="preserve">DEEPAK </t>
  </si>
  <si>
    <t>6917 0402 0742</t>
  </si>
  <si>
    <t>8749 8992 4301</t>
  </si>
  <si>
    <t>JASVIR SINGH</t>
  </si>
  <si>
    <t>6337 5384 9879</t>
  </si>
  <si>
    <t>QAMAR JAHAN</t>
  </si>
  <si>
    <t>TAJ MOHAMMAD</t>
  </si>
  <si>
    <t>9037 7316 9963</t>
  </si>
  <si>
    <t>ANJANA DEVI</t>
  </si>
  <si>
    <t>SURESH LAU</t>
  </si>
  <si>
    <t>LAU</t>
  </si>
  <si>
    <t>8095 1780 9289</t>
  </si>
  <si>
    <t>9661 1417 7429</t>
  </si>
  <si>
    <t>CHANCHAL</t>
  </si>
  <si>
    <t>CHAMAN SINGH</t>
  </si>
  <si>
    <t>PAYAL</t>
  </si>
  <si>
    <t>9617 1229 5961</t>
  </si>
  <si>
    <t>NEETA DEVI</t>
  </si>
  <si>
    <t xml:space="preserve">BALWINDER </t>
  </si>
  <si>
    <t>6925 9491 0299</t>
  </si>
  <si>
    <t xml:space="preserve">ARUNA </t>
  </si>
  <si>
    <t>KESTA</t>
  </si>
  <si>
    <t>LUXMI</t>
  </si>
  <si>
    <t>7159 7053 6350</t>
  </si>
  <si>
    <t>PARBHAT SINGH</t>
  </si>
  <si>
    <t>5847 3784 0515</t>
  </si>
  <si>
    <t>MAUNA</t>
  </si>
  <si>
    <t>AJAY KUMAR</t>
  </si>
  <si>
    <t xml:space="preserve">VAIBHAV </t>
  </si>
  <si>
    <t>3735 0246 7938</t>
  </si>
  <si>
    <t>JOGINDER SINGH KAUNDAL</t>
  </si>
  <si>
    <t>KAUNDAL</t>
  </si>
  <si>
    <t xml:space="preserve">SUMIT </t>
  </si>
  <si>
    <t>4398 9732 7494</t>
  </si>
  <si>
    <t>SUREN</t>
  </si>
  <si>
    <t xml:space="preserve">SHUBHAM </t>
  </si>
  <si>
    <t>5613 0718 2741</t>
  </si>
  <si>
    <t>SOMA DEVI</t>
  </si>
  <si>
    <t>TILAK RAJ</t>
  </si>
  <si>
    <t>JASVIR</t>
  </si>
  <si>
    <t>7077 4740 4113</t>
  </si>
  <si>
    <t>KAMLESH KUMARI</t>
  </si>
  <si>
    <t>CHANDERKANT</t>
  </si>
  <si>
    <t>4402 6039 1640</t>
  </si>
  <si>
    <t>ARTI</t>
  </si>
  <si>
    <t>SHRIRAM</t>
  </si>
  <si>
    <t>LUVKUSH</t>
  </si>
  <si>
    <t>8743 8941 9290</t>
  </si>
  <si>
    <t>VIMLA DEVI</t>
  </si>
  <si>
    <t>JEET SINGH</t>
  </si>
  <si>
    <t xml:space="preserve">NEELAM </t>
  </si>
  <si>
    <t xml:space="preserve">4426 9145 2054 </t>
  </si>
  <si>
    <t>4155 5653 9499</t>
  </si>
  <si>
    <t>MAMTA THAKUR</t>
  </si>
  <si>
    <t>9819 4273 4679</t>
  </si>
  <si>
    <t>MANJURI HOM ROY</t>
  </si>
  <si>
    <t>ANIRUDDHA HOM ROY</t>
  </si>
  <si>
    <t>ROY</t>
  </si>
  <si>
    <t>HOM</t>
  </si>
  <si>
    <t>ABHINAV</t>
  </si>
  <si>
    <t>8201 5034 0498</t>
  </si>
  <si>
    <t>GEETA DEVI</t>
  </si>
  <si>
    <t>TRIVENI PRASAD</t>
  </si>
  <si>
    <t>ASHU</t>
  </si>
  <si>
    <t>7180 2777 5616</t>
  </si>
  <si>
    <t>8892 1515 5871</t>
  </si>
  <si>
    <t>GIRDHARI LAL</t>
  </si>
  <si>
    <t xml:space="preserve">ABHISHEK </t>
  </si>
  <si>
    <t>5806 8549 8417</t>
  </si>
  <si>
    <t>KIRNA DEVI</t>
  </si>
  <si>
    <t>GULERIA</t>
  </si>
  <si>
    <t>ANIRUDH</t>
  </si>
  <si>
    <t>4493 4706 8015</t>
  </si>
  <si>
    <t>4931 8099 6131</t>
  </si>
  <si>
    <t>GURNAM SINGH</t>
  </si>
  <si>
    <t>6623 0282 1342</t>
  </si>
  <si>
    <t>DASSI DEVI</t>
  </si>
  <si>
    <t>BIHARI LAL</t>
  </si>
  <si>
    <t>4951 5067 5053</t>
  </si>
  <si>
    <t>MEERAN DEVI</t>
  </si>
  <si>
    <t>ARUN KUMAR</t>
  </si>
  <si>
    <t>2467 1839 4064</t>
  </si>
  <si>
    <t>ARUNA SHARMA</t>
  </si>
  <si>
    <t>SHYAM BIHARI</t>
  </si>
  <si>
    <t xml:space="preserve">ANSHUMAN </t>
  </si>
  <si>
    <t>2464 8327 8826</t>
  </si>
  <si>
    <t>DIWAN CHAND</t>
  </si>
  <si>
    <t>ARPAN</t>
  </si>
  <si>
    <t>9250 9910 4845</t>
  </si>
  <si>
    <t>ANITA</t>
  </si>
  <si>
    <t>ROHAN</t>
  </si>
  <si>
    <t>6033 7770 7436</t>
  </si>
  <si>
    <t>PINKY SHARMA</t>
  </si>
  <si>
    <t>DEEPAK BABU SHARMA</t>
  </si>
  <si>
    <t>RIDHIMA</t>
  </si>
  <si>
    <t>3159 4771 4361</t>
  </si>
  <si>
    <t>SATWANT SINGH</t>
  </si>
  <si>
    <t>KEHAR SINGH</t>
  </si>
  <si>
    <t xml:space="preserve">NITIN </t>
  </si>
  <si>
    <t>2391 2724 3864</t>
  </si>
  <si>
    <t xml:space="preserve">PARVINDER </t>
  </si>
  <si>
    <t>5905 8851 3096</t>
  </si>
  <si>
    <t>DUNI CHAND</t>
  </si>
  <si>
    <t>PRIYANKA</t>
  </si>
  <si>
    <t>3759 3076 2077</t>
  </si>
  <si>
    <t>REKHA RANI</t>
  </si>
  <si>
    <t>SHAYAM SUNDER</t>
  </si>
  <si>
    <t>7210 0988 5722</t>
  </si>
  <si>
    <t>2374 4395 2519</t>
  </si>
  <si>
    <t>RAJEEV THAKUR</t>
  </si>
  <si>
    <t>RITIKA</t>
  </si>
  <si>
    <t>9179 1017 9063</t>
  </si>
  <si>
    <t>ANIRUDH  KUMAR SINGH</t>
  </si>
  <si>
    <t>ANKIT</t>
  </si>
  <si>
    <t>3238 1116 0744</t>
  </si>
  <si>
    <t>HIMMAT SINGH</t>
  </si>
  <si>
    <t>2389 6342 2843</t>
  </si>
  <si>
    <t>BRIJLA  DEVI</t>
  </si>
  <si>
    <t xml:space="preserve">ANSHUM </t>
  </si>
  <si>
    <t>4810 9614 9477</t>
  </si>
  <si>
    <t>AVTAR SINGH</t>
  </si>
  <si>
    <t xml:space="preserve">BHUPINDER </t>
  </si>
  <si>
    <t>5928 5269 2062</t>
  </si>
  <si>
    <t>PHOOLAN DEVI</t>
  </si>
  <si>
    <t>MALKIYAT SINGH</t>
  </si>
  <si>
    <t>SRISHTI</t>
  </si>
  <si>
    <t>7832 7211 7931</t>
  </si>
  <si>
    <t>MANJEET KUMARI</t>
  </si>
  <si>
    <t>5816 2244 8009</t>
  </si>
  <si>
    <t>CHAMAN KAUR</t>
  </si>
  <si>
    <t>MOHINDER SINGH MEHTA</t>
  </si>
  <si>
    <t>MAHAK</t>
  </si>
  <si>
    <t>RAJINDER KUMAR</t>
  </si>
  <si>
    <t xml:space="preserve">ARNAV </t>
  </si>
  <si>
    <t>5994 5860 3219</t>
  </si>
  <si>
    <t>ANITA KUMARI</t>
  </si>
  <si>
    <t xml:space="preserve">PANKAJ KUMAR </t>
  </si>
  <si>
    <t xml:space="preserve">AASHIMA </t>
  </si>
  <si>
    <t>5928 3612 1802</t>
  </si>
  <si>
    <t>KUTLEHRIA</t>
  </si>
  <si>
    <t>5940 3245 8590</t>
  </si>
  <si>
    <t>7434 0806 0183</t>
  </si>
  <si>
    <t>BEENA DEVI</t>
  </si>
  <si>
    <t>7953 9102 9736</t>
  </si>
  <si>
    <t>ANU DEVI</t>
  </si>
  <si>
    <t>DINESH</t>
  </si>
  <si>
    <t>3239 7407 7860</t>
  </si>
  <si>
    <t>MEERA DEVI</t>
  </si>
  <si>
    <t>UMESH KUMAR YADAV</t>
  </si>
  <si>
    <t>PRAKASH</t>
  </si>
  <si>
    <t>9872 5299 9517</t>
  </si>
  <si>
    <t>6052 8743 1671</t>
  </si>
  <si>
    <t>UMA DEVI</t>
  </si>
  <si>
    <t>HARVINDER KUMAR</t>
  </si>
  <si>
    <t>GEETANJALI</t>
  </si>
  <si>
    <t>5819 0639 1007</t>
  </si>
  <si>
    <t>PRAVEEN KUMAR</t>
  </si>
  <si>
    <t>4899 2639 4384</t>
  </si>
  <si>
    <t>ASHA RANI</t>
  </si>
  <si>
    <t>B.PHARM (LEET)</t>
  </si>
  <si>
    <t>7109 2607 0203</t>
  </si>
  <si>
    <t>Diploma in pharmacy</t>
  </si>
  <si>
    <t>SUSHMA SHARMA</t>
  </si>
  <si>
    <t>DAYAL CHAND SHARMA</t>
  </si>
  <si>
    <t>AMITA</t>
  </si>
  <si>
    <t>5977 4683 4899</t>
  </si>
  <si>
    <t>LATE SURAJ PARKASH</t>
  </si>
  <si>
    <t>KAPOOR</t>
  </si>
  <si>
    <t>CHAHAT</t>
  </si>
  <si>
    <t>5256 1667 3642</t>
  </si>
  <si>
    <t>GARIMA SONI</t>
  </si>
  <si>
    <t>RAMAN LEKHI</t>
  </si>
  <si>
    <t>2233 9239 0783</t>
  </si>
  <si>
    <t>BPT</t>
  </si>
  <si>
    <t>6849 3037 5292</t>
  </si>
  <si>
    <t>MANDEEP KUMAR</t>
  </si>
  <si>
    <t>5767 1473 4278</t>
  </si>
  <si>
    <t>AMANPREET</t>
  </si>
  <si>
    <t>PARVEEN KUMAR YOG</t>
  </si>
  <si>
    <t>YOG</t>
  </si>
  <si>
    <t>NITIN</t>
  </si>
  <si>
    <t>6559 0770 1965</t>
  </si>
  <si>
    <t>FARKHANDA NAZIR BHAT</t>
  </si>
  <si>
    <t>IMTIAZ AHMED BHAT</t>
  </si>
  <si>
    <t>BHAT</t>
  </si>
  <si>
    <t>AFRAN</t>
  </si>
  <si>
    <t xml:space="preserve">SHAHBAZ </t>
  </si>
  <si>
    <t>6426 1661 9556</t>
  </si>
  <si>
    <t>SUREKHA RANI</t>
  </si>
  <si>
    <t>KASHMIR SINGH</t>
  </si>
  <si>
    <t>JASWAL</t>
  </si>
  <si>
    <t>RAMANAND</t>
  </si>
  <si>
    <t>LAKSHAY</t>
  </si>
  <si>
    <t>7568 2275 4072</t>
  </si>
  <si>
    <t>ROSHNI DEVI</t>
  </si>
  <si>
    <t>REWA DEVI</t>
  </si>
  <si>
    <t>SUBASH CHANDER</t>
  </si>
  <si>
    <t>4471 0595 0847</t>
  </si>
  <si>
    <t>MUSKAAN</t>
  </si>
  <si>
    <t>4015 2126 1428</t>
  </si>
  <si>
    <t>GEETA</t>
  </si>
  <si>
    <t>VIPIN KUMAR</t>
  </si>
  <si>
    <t>JAISWAL</t>
  </si>
  <si>
    <t>KHUSHI</t>
  </si>
  <si>
    <t>5218 4045 6219</t>
  </si>
  <si>
    <t>DIMPLE DEVI</t>
  </si>
  <si>
    <t>SANJAY KUMAR</t>
  </si>
  <si>
    <t>4684 3853 0617</t>
  </si>
  <si>
    <t>RIPNA DEVI</t>
  </si>
  <si>
    <t>5131 1911 0742</t>
  </si>
  <si>
    <t>7106 1496 8139</t>
  </si>
  <si>
    <t>ANJU BALA</t>
  </si>
  <si>
    <t>PRITI</t>
  </si>
  <si>
    <t>6086 2101 0419</t>
  </si>
  <si>
    <t>SAURAV</t>
  </si>
  <si>
    <t>8440 1919 0297</t>
  </si>
  <si>
    <t>KAMLESH</t>
  </si>
  <si>
    <t>JAGJIT SINGH</t>
  </si>
  <si>
    <t>ANJALI</t>
  </si>
  <si>
    <t>5388 6709 0712</t>
  </si>
  <si>
    <t>MALA DEVI</t>
  </si>
  <si>
    <t>RAJIV KUMAR PANDEY</t>
  </si>
  <si>
    <t>SHRUTI</t>
  </si>
  <si>
    <t>7393 4955 0846</t>
  </si>
  <si>
    <t>NASREENA BEGUM</t>
  </si>
  <si>
    <t>IRSHAD AHMED</t>
  </si>
  <si>
    <t>AHMED</t>
  </si>
  <si>
    <t>TANVEER</t>
  </si>
  <si>
    <t>3248 2632 0793</t>
  </si>
  <si>
    <t>MOSHMI PATYAL</t>
  </si>
  <si>
    <t>3653 2857 6299</t>
  </si>
  <si>
    <t>NIKHIL SHARMA</t>
  </si>
  <si>
    <t>5034 1498 3850</t>
  </si>
  <si>
    <t>B.Sc (MEDICAL)</t>
  </si>
  <si>
    <t>3229 4398 4040</t>
  </si>
  <si>
    <t>B.Sc (MLS)</t>
  </si>
  <si>
    <t>GOURAV SHARMA</t>
  </si>
  <si>
    <t>7009 3742 2123</t>
  </si>
  <si>
    <t>B.Sc (CHEM.)</t>
  </si>
  <si>
    <t>KUSUMLATA</t>
  </si>
  <si>
    <t>9640 9199 6292</t>
  </si>
  <si>
    <t>AMIT KUMAR</t>
  </si>
  <si>
    <t>9116 1101 7680</t>
  </si>
  <si>
    <t>ANKITA DEVI</t>
  </si>
  <si>
    <t>5893 9221 7024</t>
  </si>
  <si>
    <t>PRATAP SINGH</t>
  </si>
  <si>
    <t>ASHISH THAKUR</t>
  </si>
  <si>
    <t>DEV RAJ</t>
  </si>
  <si>
    <t>4543 6870 4693</t>
  </si>
  <si>
    <t>CHANDRIMA</t>
  </si>
  <si>
    <t>8033 9660 4905</t>
  </si>
  <si>
    <t>KRISHAN LAL</t>
  </si>
  <si>
    <t>MILIND THAKUR</t>
  </si>
  <si>
    <t>5238 1211 0053</t>
  </si>
  <si>
    <t>PRIYANKA  KUMARI</t>
  </si>
  <si>
    <t>7581 5070 9666</t>
  </si>
  <si>
    <t>ANJALI RATHOUR</t>
  </si>
  <si>
    <t>8556 4259 8864</t>
  </si>
  <si>
    <t>SHYAMLAL</t>
  </si>
  <si>
    <t>SAKSHI VERMA</t>
  </si>
  <si>
    <t>6586 1920 8607</t>
  </si>
  <si>
    <t>ISHA SHARMA</t>
  </si>
  <si>
    <t>6462 3145 4786</t>
  </si>
  <si>
    <t>JAGDEEP SINGH</t>
  </si>
  <si>
    <t>SWETA THAKUR</t>
  </si>
  <si>
    <t>6177 8798 6959</t>
  </si>
  <si>
    <t>MOHAN LAL</t>
  </si>
  <si>
    <t>9506 1056 5733</t>
  </si>
  <si>
    <t>SHAYAM LAL</t>
  </si>
  <si>
    <t>5489 9635 1594</t>
  </si>
  <si>
    <t>KARAN SINGH</t>
  </si>
  <si>
    <t>JITENDER</t>
  </si>
  <si>
    <t>8207 3334 6402</t>
  </si>
  <si>
    <t>KANIKA RAO</t>
  </si>
  <si>
    <t>9407 2389 1675</t>
  </si>
  <si>
    <t>NARINDER KUMAR</t>
  </si>
  <si>
    <t>5774 2590 7735</t>
  </si>
  <si>
    <t>ANIL CHANDEL</t>
  </si>
  <si>
    <t>ANJALI CHANDEL</t>
  </si>
  <si>
    <t>7940 4513 8013</t>
  </si>
  <si>
    <t>DINENDRA KUMAR</t>
  </si>
  <si>
    <t>ABHISHEK TRIPATHI</t>
  </si>
  <si>
    <t>2088 9873 9597</t>
  </si>
  <si>
    <t>VASUNDHRA</t>
  </si>
  <si>
    <t xml:space="preserve">3112 4033 5502 </t>
  </si>
  <si>
    <t>BHUPINDER THAKUR</t>
  </si>
  <si>
    <t>MANSI THAKUR</t>
  </si>
  <si>
    <t>8366 5368 6496</t>
  </si>
  <si>
    <t>VIKRAM SINGH</t>
  </si>
  <si>
    <t>JYOTSNA BHARTI</t>
  </si>
  <si>
    <t>4317 2348 9136</t>
  </si>
  <si>
    <t>SAHSHI KNAT</t>
  </si>
  <si>
    <t>2985 6216 5300</t>
  </si>
  <si>
    <t>AWDHENDRA PRATAP</t>
  </si>
  <si>
    <t>PIYUSH TRIPATHI</t>
  </si>
  <si>
    <t>VISHAL CHANDEL</t>
  </si>
  <si>
    <t>4597 8087 1625</t>
  </si>
  <si>
    <t>GURMAIL SINGH</t>
  </si>
  <si>
    <t>AMAN KUMAR</t>
  </si>
  <si>
    <t>5167 2669 4912</t>
  </si>
  <si>
    <t>M. Pharma</t>
  </si>
  <si>
    <t>ALKA SHARMA</t>
  </si>
  <si>
    <t>4630 8143 5206</t>
  </si>
  <si>
    <t>SOHAN LAL JAKHAR</t>
  </si>
  <si>
    <t>MANJU JAKHAR</t>
  </si>
  <si>
    <t>6139 2791 3726</t>
  </si>
  <si>
    <t>LAJJA RAM</t>
  </si>
  <si>
    <t>LAKHWINDER SINGH</t>
  </si>
  <si>
    <t>8334 5012 8304</t>
  </si>
  <si>
    <t>SATISH KUMAR SOOD</t>
  </si>
  <si>
    <t>ALKA SOOD</t>
  </si>
  <si>
    <t>9650 3147 8571</t>
  </si>
  <si>
    <t>M. Phil</t>
  </si>
  <si>
    <t>BHUPENDER SINGH</t>
  </si>
  <si>
    <t>REETU</t>
  </si>
  <si>
    <t>GENDER</t>
  </si>
  <si>
    <t>Stream</t>
  </si>
  <si>
    <t>PREMLAL</t>
  </si>
  <si>
    <t>6347 4207 4790</t>
  </si>
  <si>
    <t>VIKRAM JEET SINGH</t>
  </si>
  <si>
    <t>HARDEV SINGH</t>
  </si>
  <si>
    <t>PARUSHOTAM LAL</t>
  </si>
  <si>
    <t>ANUPAMA KUMARI</t>
  </si>
  <si>
    <t>HASNAIN</t>
  </si>
  <si>
    <t>MD MUSTAQUE</t>
  </si>
  <si>
    <t>4109 6168 5935</t>
  </si>
  <si>
    <t>ABHINANDAN</t>
  </si>
  <si>
    <t>ANAND KISHORE</t>
  </si>
  <si>
    <t>4960 7470 8999</t>
  </si>
  <si>
    <t>UMESH SAHANI</t>
  </si>
  <si>
    <t>9217 4025 1476</t>
  </si>
  <si>
    <t>SATISH CHAND</t>
  </si>
  <si>
    <t>BAVITA DEVI</t>
  </si>
  <si>
    <t>6090 5810 8108</t>
  </si>
  <si>
    <t>VINEET</t>
  </si>
  <si>
    <t>SUDESH KUMARI</t>
  </si>
  <si>
    <t>4416 1469 6359</t>
  </si>
  <si>
    <t>4475 1334 0239</t>
  </si>
  <si>
    <t>HIMANSHU</t>
  </si>
  <si>
    <t>9606 5179 0575</t>
  </si>
  <si>
    <t>YADVINDER</t>
  </si>
  <si>
    <t>SANGITA RANI</t>
  </si>
  <si>
    <t>9803 2140 0139</t>
  </si>
  <si>
    <t>BALWANT SINGH</t>
  </si>
  <si>
    <t>5581 1868 4189</t>
  </si>
  <si>
    <t>VIVEK</t>
  </si>
  <si>
    <t>VIDYA DEVI</t>
  </si>
  <si>
    <t>4491 4635 4534</t>
  </si>
  <si>
    <t>7753 0984 8718</t>
  </si>
  <si>
    <t>CHURAN RAM</t>
  </si>
  <si>
    <t>GURNAM KAUR</t>
  </si>
  <si>
    <t>9420 6395 4071</t>
  </si>
  <si>
    <t>AJAY</t>
  </si>
  <si>
    <t>SARVAN KUMAR</t>
  </si>
  <si>
    <t>8779 4212 9321</t>
  </si>
  <si>
    <t>SOHAN</t>
  </si>
  <si>
    <t>HAKAM CHAND</t>
  </si>
  <si>
    <t>5122 5692 1724</t>
  </si>
  <si>
    <t>2470 4673 1544</t>
  </si>
  <si>
    <t>KUMOD KUMAR JHA</t>
  </si>
  <si>
    <t>6715 9730 8221</t>
  </si>
  <si>
    <t>5187 2015 3568</t>
  </si>
  <si>
    <t>SHOAIB</t>
  </si>
  <si>
    <t>ULLAH</t>
  </si>
  <si>
    <t>MD SAMAD KHAN</t>
  </si>
  <si>
    <t>KAHKASHAN SULTANA</t>
  </si>
  <si>
    <t>3400 4738 4713</t>
  </si>
  <si>
    <t>6735 6043 2643</t>
  </si>
  <si>
    <t>REEPAK</t>
  </si>
  <si>
    <t>RAJIV KUMAR</t>
  </si>
  <si>
    <t>KALPANA</t>
  </si>
  <si>
    <t>9918 5334 8480</t>
  </si>
  <si>
    <t>DHARMINDER KUMAR</t>
  </si>
  <si>
    <t>SULEKHCHAND</t>
  </si>
  <si>
    <t>3559 6635 6225</t>
  </si>
  <si>
    <t>SANDEEP KAUR</t>
  </si>
  <si>
    <t>HARPREET SINGH</t>
  </si>
  <si>
    <t>2702 5347 3074</t>
  </si>
  <si>
    <t>ANKIT KUMAR</t>
  </si>
  <si>
    <t>BITTU KUMAR</t>
  </si>
  <si>
    <t>7456 4995 1439</t>
  </si>
  <si>
    <t>ANUPAM VASHISTH</t>
  </si>
  <si>
    <t>VIJAY KUMAR SHARMA</t>
  </si>
  <si>
    <t>3255 2867 1721</t>
  </si>
  <si>
    <t>SHIVAM KAUSHAL</t>
  </si>
  <si>
    <t>7406 9545 1358</t>
  </si>
  <si>
    <t>ANKITA THAKUR</t>
  </si>
  <si>
    <t>KIRAN KUMAR</t>
  </si>
  <si>
    <t>DEEPAK KUMAR CHANDEL</t>
  </si>
  <si>
    <t>6186 7608 0410</t>
  </si>
  <si>
    <t>NEETU SINGH</t>
  </si>
  <si>
    <t>BHOJPAL SINGH</t>
  </si>
  <si>
    <t>7630 2498 2127</t>
  </si>
  <si>
    <t>DHEERAJ KUMAR SINGH</t>
  </si>
  <si>
    <t>DHARMENDRA SINGH</t>
  </si>
  <si>
    <t>3427 9332 8269</t>
  </si>
  <si>
    <t>23UCE001</t>
  </si>
  <si>
    <t>23UCE002</t>
  </si>
  <si>
    <t>23UCE005</t>
  </si>
  <si>
    <t>23UCS001</t>
  </si>
  <si>
    <t>23UCS002</t>
  </si>
  <si>
    <t>23UCS003</t>
  </si>
  <si>
    <t>23UCS004</t>
  </si>
  <si>
    <t>23UCS005</t>
  </si>
  <si>
    <t>23UCS007</t>
  </si>
  <si>
    <t>23UCS009</t>
  </si>
  <si>
    <t>23UCS010</t>
  </si>
  <si>
    <t>23UCS011</t>
  </si>
  <si>
    <t>23UCS012</t>
  </si>
  <si>
    <t>23UCS013</t>
  </si>
  <si>
    <t>23UCS014</t>
  </si>
  <si>
    <t>23UCS015</t>
  </si>
  <si>
    <t>23UCS016</t>
  </si>
  <si>
    <t>23UCS017</t>
  </si>
  <si>
    <t>23UCS018</t>
  </si>
  <si>
    <t>23UCS022</t>
  </si>
  <si>
    <t>23UCS023</t>
  </si>
  <si>
    <t>23UCS024</t>
  </si>
  <si>
    <t>23UCS025</t>
  </si>
  <si>
    <t>23UCS026</t>
  </si>
  <si>
    <t>23UCS027</t>
  </si>
  <si>
    <t>23UCS028</t>
  </si>
  <si>
    <t>23UCS029</t>
  </si>
  <si>
    <t>23UCS030</t>
  </si>
  <si>
    <t>23UCS031</t>
  </si>
  <si>
    <t>23UCS032</t>
  </si>
  <si>
    <t>23UCS033</t>
  </si>
  <si>
    <t>23UCS034</t>
  </si>
  <si>
    <t>23UCS035</t>
  </si>
  <si>
    <t>23UCS038</t>
  </si>
  <si>
    <t>23UCS039</t>
  </si>
  <si>
    <t>23UCS040</t>
  </si>
  <si>
    <t>23UCS041</t>
  </si>
  <si>
    <t>23UCS042</t>
  </si>
  <si>
    <t>23UCS043</t>
  </si>
  <si>
    <t>23UCS045</t>
  </si>
  <si>
    <t>23UCS046</t>
  </si>
  <si>
    <t>23UCS047</t>
  </si>
  <si>
    <t>23UCS048</t>
  </si>
  <si>
    <t>23UCS049</t>
  </si>
  <si>
    <t>23UCS051</t>
  </si>
  <si>
    <t>23UCS052</t>
  </si>
  <si>
    <t>23UCS054</t>
  </si>
  <si>
    <t>23UCS055</t>
  </si>
  <si>
    <t>23UCS056</t>
  </si>
  <si>
    <t>23UCS057</t>
  </si>
  <si>
    <t>23UCS058</t>
  </si>
  <si>
    <t>23UCS059</t>
  </si>
  <si>
    <t>23UCS060</t>
  </si>
  <si>
    <t>23UCS061</t>
  </si>
  <si>
    <t>23UCS062</t>
  </si>
  <si>
    <t>23UCS063</t>
  </si>
  <si>
    <t>23UCS064</t>
  </si>
  <si>
    <t>23UCS065</t>
  </si>
  <si>
    <t>23UCS066</t>
  </si>
  <si>
    <t>23UCS067</t>
  </si>
  <si>
    <t>23UCS068</t>
  </si>
  <si>
    <t>23UCS069</t>
  </si>
  <si>
    <t>23UCS071</t>
  </si>
  <si>
    <t>23UCS072</t>
  </si>
  <si>
    <t>23UCS073</t>
  </si>
  <si>
    <t>23UCS074</t>
  </si>
  <si>
    <t>23UCS075</t>
  </si>
  <si>
    <t>23UCS078</t>
  </si>
  <si>
    <t>23UCS079</t>
  </si>
  <si>
    <t>23UCS080</t>
  </si>
  <si>
    <t>23UCS081</t>
  </si>
  <si>
    <t>23UCS082</t>
  </si>
  <si>
    <t>23UCS083</t>
  </si>
  <si>
    <t>23UCS084</t>
  </si>
  <si>
    <t>23UCS085</t>
  </si>
  <si>
    <t>23UCS086</t>
  </si>
  <si>
    <t>23UCS087</t>
  </si>
  <si>
    <t>23UCS088</t>
  </si>
  <si>
    <t>23UCS089</t>
  </si>
  <si>
    <t>23UCS090</t>
  </si>
  <si>
    <t>23UCS091</t>
  </si>
  <si>
    <t>23UCS092</t>
  </si>
  <si>
    <t>23UCS093</t>
  </si>
  <si>
    <t>23UCS095</t>
  </si>
  <si>
    <t>23UCS096</t>
  </si>
  <si>
    <t>23UCS097</t>
  </si>
  <si>
    <t>23UCS019</t>
  </si>
  <si>
    <t>23UCS020</t>
  </si>
  <si>
    <t>23UCS021</t>
  </si>
  <si>
    <t>23UCS036</t>
  </si>
  <si>
    <t xml:space="preserve">AMAN </t>
  </si>
  <si>
    <t>SANTOSH KUMAR SINGH</t>
  </si>
  <si>
    <t>ANKSHITA</t>
  </si>
  <si>
    <t>KAUSHAL SINGH</t>
  </si>
  <si>
    <t>AAYUSH</t>
  </si>
  <si>
    <t>BHOOP SINGH</t>
  </si>
  <si>
    <t>23LCS001</t>
  </si>
  <si>
    <t>23LCS002</t>
  </si>
  <si>
    <t>23LCS004</t>
  </si>
  <si>
    <t>23LCS005</t>
  </si>
  <si>
    <t>23LCS006</t>
  </si>
  <si>
    <t xml:space="preserve">AKSHITA </t>
  </si>
  <si>
    <t>PYARE LAL SHARMA</t>
  </si>
  <si>
    <t xml:space="preserve">PANKAJ </t>
  </si>
  <si>
    <t>RANJNA KUMARI</t>
  </si>
  <si>
    <t>Yes</t>
  </si>
  <si>
    <t>4298 6731 6045</t>
  </si>
  <si>
    <t>23UEE001</t>
  </si>
  <si>
    <t>23UEE002</t>
  </si>
  <si>
    <t>23UEE003</t>
  </si>
  <si>
    <t>23UEE004</t>
  </si>
  <si>
    <t>23UEE005</t>
  </si>
  <si>
    <t>23UEE006</t>
  </si>
  <si>
    <t>23LEE001</t>
  </si>
  <si>
    <t>23LEE002</t>
  </si>
  <si>
    <t>23LEE003</t>
  </si>
  <si>
    <t>23LEE004</t>
  </si>
  <si>
    <t>23LEE006</t>
  </si>
  <si>
    <t>23LEE007</t>
  </si>
  <si>
    <t>23LEE008</t>
  </si>
  <si>
    <t>23LEE009</t>
  </si>
  <si>
    <t>23LEE010</t>
  </si>
  <si>
    <t>23LEE011</t>
  </si>
  <si>
    <t>23LEE012</t>
  </si>
  <si>
    <t>23LEE013</t>
  </si>
  <si>
    <t>23LEE014</t>
  </si>
  <si>
    <t>23LEE015</t>
  </si>
  <si>
    <t>23LEE016</t>
  </si>
  <si>
    <t>BASSI</t>
  </si>
  <si>
    <t>SHASHI PAL SINGH</t>
  </si>
  <si>
    <t>23UCA001</t>
  </si>
  <si>
    <t>23UCA002</t>
  </si>
  <si>
    <t>23UCA003</t>
  </si>
  <si>
    <t>23UCA004</t>
  </si>
  <si>
    <t>23UCA005</t>
  </si>
  <si>
    <t>23UCA006</t>
  </si>
  <si>
    <t>23UCA007</t>
  </si>
  <si>
    <t>23UCA008</t>
  </si>
  <si>
    <t>23UCA009</t>
  </si>
  <si>
    <t>23UCA010</t>
  </si>
  <si>
    <t>23UCA011</t>
  </si>
  <si>
    <t>23UCA012</t>
  </si>
  <si>
    <t>23UCA013</t>
  </si>
  <si>
    <t>23UCA014</t>
  </si>
  <si>
    <t>23UCA015</t>
  </si>
  <si>
    <t>23UCA016</t>
  </si>
  <si>
    <t>23UCA017</t>
  </si>
  <si>
    <t>23UCA018</t>
  </si>
  <si>
    <t>23UCA019</t>
  </si>
  <si>
    <t>23UCA020</t>
  </si>
  <si>
    <t>23UCA022</t>
  </si>
  <si>
    <t>23UCA023</t>
  </si>
  <si>
    <t>23UCA024</t>
  </si>
  <si>
    <t>23UCA025</t>
  </si>
  <si>
    <t>23UCA026</t>
  </si>
  <si>
    <t>23UCA027</t>
  </si>
  <si>
    <t>23UCA028</t>
  </si>
  <si>
    <t>23UCA029</t>
  </si>
  <si>
    <t>23UCA030</t>
  </si>
  <si>
    <t>23UCA031</t>
  </si>
  <si>
    <t>23UCA032</t>
  </si>
  <si>
    <t>23UCA033</t>
  </si>
  <si>
    <t>23UCA034</t>
  </si>
  <si>
    <t>23UCA035</t>
  </si>
  <si>
    <t>23UCA036</t>
  </si>
  <si>
    <t>23UCA037</t>
  </si>
  <si>
    <t>23UCA038</t>
  </si>
  <si>
    <t>23UCA039</t>
  </si>
  <si>
    <t>23UCA040</t>
  </si>
  <si>
    <t>23UCA041</t>
  </si>
  <si>
    <t>23UCA042</t>
  </si>
  <si>
    <t>23UCA043</t>
  </si>
  <si>
    <t>23UCA044</t>
  </si>
  <si>
    <t>23UCA045</t>
  </si>
  <si>
    <t>23UCA046</t>
  </si>
  <si>
    <t>23UCA047</t>
  </si>
  <si>
    <t>23UCA048</t>
  </si>
  <si>
    <t>23UCA049</t>
  </si>
  <si>
    <t>23UCA050</t>
  </si>
  <si>
    <t>23UCA051</t>
  </si>
  <si>
    <t>23UCA052</t>
  </si>
  <si>
    <t>23UCA053</t>
  </si>
  <si>
    <t>23UCA054</t>
  </si>
  <si>
    <t>23UCA055</t>
  </si>
  <si>
    <t>23UCA056</t>
  </si>
  <si>
    <t>23UCA057</t>
  </si>
  <si>
    <t>23UCA058</t>
  </si>
  <si>
    <t>23UCA059</t>
  </si>
  <si>
    <t>23UCA060</t>
  </si>
  <si>
    <t>23UCA061</t>
  </si>
  <si>
    <t>23UCA062</t>
  </si>
  <si>
    <t>23UCA063</t>
  </si>
  <si>
    <t>23UCA064</t>
  </si>
  <si>
    <t>23UCA065</t>
  </si>
  <si>
    <t>23UCA066</t>
  </si>
  <si>
    <t>23UCA067</t>
  </si>
  <si>
    <t>23UCA069</t>
  </si>
  <si>
    <t>23UCA070</t>
  </si>
  <si>
    <t>23UCA071</t>
  </si>
  <si>
    <t>23UCA072</t>
  </si>
  <si>
    <t>23UCA073</t>
  </si>
  <si>
    <t>23UCA075</t>
  </si>
  <si>
    <t>23UCA076</t>
  </si>
  <si>
    <t>23UCA077</t>
  </si>
  <si>
    <t>23UCA079</t>
  </si>
  <si>
    <t>23UCA080</t>
  </si>
  <si>
    <t>23UCA081</t>
  </si>
  <si>
    <t>23UCA082</t>
  </si>
  <si>
    <t>23UCA083</t>
  </si>
  <si>
    <t>23UCA084</t>
  </si>
  <si>
    <t>SALINA</t>
  </si>
  <si>
    <t>BHAG DEEN</t>
  </si>
  <si>
    <t>23UCH001</t>
  </si>
  <si>
    <t>23UCH002</t>
  </si>
  <si>
    <t>23UCH003</t>
  </si>
  <si>
    <t>23UCH004</t>
  </si>
  <si>
    <t>23UCH006</t>
  </si>
  <si>
    <t>23UCH007</t>
  </si>
  <si>
    <t>23UCH008</t>
  </si>
  <si>
    <t>23UCH009</t>
  </si>
  <si>
    <t>23UCH010</t>
  </si>
  <si>
    <t>23UCH011</t>
  </si>
  <si>
    <t>23UCH012</t>
  </si>
  <si>
    <t>23UCH013</t>
  </si>
  <si>
    <t>23UCH014</t>
  </si>
  <si>
    <t>23UCH015</t>
  </si>
  <si>
    <t>23UCH016</t>
  </si>
  <si>
    <t>23UCH017</t>
  </si>
  <si>
    <t>23UCH019</t>
  </si>
  <si>
    <t>23UCH020</t>
  </si>
  <si>
    <t>23UCH022</t>
  </si>
  <si>
    <t>23UCH023</t>
  </si>
  <si>
    <t>23UCH024</t>
  </si>
  <si>
    <t>23UCH025</t>
  </si>
  <si>
    <t>23UCH026</t>
  </si>
  <si>
    <t>23UCH027</t>
  </si>
  <si>
    <t>PINDER</t>
  </si>
  <si>
    <t>23UBA001</t>
  </si>
  <si>
    <t>23UBA002</t>
  </si>
  <si>
    <t>23UBA003</t>
  </si>
  <si>
    <t>23UBA004</t>
  </si>
  <si>
    <t>23UBA005</t>
  </si>
  <si>
    <t>23UBA006</t>
  </si>
  <si>
    <t>23UBA007</t>
  </si>
  <si>
    <t>23UBA008</t>
  </si>
  <si>
    <t>23UBA009</t>
  </si>
  <si>
    <t>23UBA010</t>
  </si>
  <si>
    <t>23UBA011</t>
  </si>
  <si>
    <t>23UBA012</t>
  </si>
  <si>
    <t>23UBA013</t>
  </si>
  <si>
    <t>23UBA014</t>
  </si>
  <si>
    <t>23UBA016</t>
  </si>
  <si>
    <t>8604 3729 3935</t>
  </si>
  <si>
    <t>VIMAL KUMAR</t>
  </si>
  <si>
    <t>THKAUR</t>
  </si>
  <si>
    <t>HARISH</t>
  </si>
  <si>
    <t>HARPREET</t>
  </si>
  <si>
    <t>NAYAB SINGH</t>
  </si>
  <si>
    <t xml:space="preserve">AMANDEEP </t>
  </si>
  <si>
    <t>SUCHA SINGH</t>
  </si>
  <si>
    <t>23UBA017</t>
  </si>
  <si>
    <t>23UBA018</t>
  </si>
  <si>
    <t>23UBA019</t>
  </si>
  <si>
    <t>23UBA020</t>
  </si>
  <si>
    <t>23UBA021</t>
  </si>
  <si>
    <t>23UBA022</t>
  </si>
  <si>
    <t>23UBA023</t>
  </si>
  <si>
    <t>23UBA024</t>
  </si>
  <si>
    <t>23UBA025</t>
  </si>
  <si>
    <t>23UBA026</t>
  </si>
  <si>
    <t>23UBA027</t>
  </si>
  <si>
    <t>23UBA029</t>
  </si>
  <si>
    <t>23UBA030</t>
  </si>
  <si>
    <t>23UBA031</t>
  </si>
  <si>
    <t>23UBA032</t>
  </si>
  <si>
    <t>23UBA033</t>
  </si>
  <si>
    <t>23UBA034</t>
  </si>
  <si>
    <t>23UBA035</t>
  </si>
  <si>
    <t>23UBA036</t>
  </si>
  <si>
    <t>23UBA037</t>
  </si>
  <si>
    <t>23UBA038</t>
  </si>
  <si>
    <t>23UBA040</t>
  </si>
  <si>
    <t>23UBA041</t>
  </si>
  <si>
    <t>23UBA042</t>
  </si>
  <si>
    <t>23UBA043</t>
  </si>
  <si>
    <t>23UBA044</t>
  </si>
  <si>
    <t>23UBA045</t>
  </si>
  <si>
    <t>23UBA046</t>
  </si>
  <si>
    <t>23UBA047</t>
  </si>
  <si>
    <t>23UBA048</t>
  </si>
  <si>
    <t>23UBA049</t>
  </si>
  <si>
    <t>23UBA050</t>
  </si>
  <si>
    <t>23UBA051</t>
  </si>
  <si>
    <t>23UBA052</t>
  </si>
  <si>
    <t>23UBA053</t>
  </si>
  <si>
    <t>23UBA054</t>
  </si>
  <si>
    <t>23UBA055</t>
  </si>
  <si>
    <t>SAMEER</t>
  </si>
  <si>
    <t>SITA MOHAMMAD</t>
  </si>
  <si>
    <t xml:space="preserve">TILAK </t>
  </si>
  <si>
    <t>SHYAM LAL</t>
  </si>
  <si>
    <t>23UBC001</t>
  </si>
  <si>
    <t>23UBC002</t>
  </si>
  <si>
    <t>23UBC003</t>
  </si>
  <si>
    <t>23UBC004</t>
  </si>
  <si>
    <t>23UBC005</t>
  </si>
  <si>
    <t>23UBC006</t>
  </si>
  <si>
    <t>23UBC007</t>
  </si>
  <si>
    <t>23UBC008</t>
  </si>
  <si>
    <t>23UBC009</t>
  </si>
  <si>
    <t>23UBC010</t>
  </si>
  <si>
    <t>23UBC011</t>
  </si>
  <si>
    <t>23UBC012</t>
  </si>
  <si>
    <t>23UBC013</t>
  </si>
  <si>
    <t>23UBC014</t>
  </si>
  <si>
    <t>23UBC015</t>
  </si>
  <si>
    <t>23UBC016</t>
  </si>
  <si>
    <t>23UBC017</t>
  </si>
  <si>
    <t>23UBC018</t>
  </si>
  <si>
    <t>23UBC019</t>
  </si>
  <si>
    <t>23UBC020</t>
  </si>
  <si>
    <t>23UBC021</t>
  </si>
  <si>
    <t>23UBC022</t>
  </si>
  <si>
    <t>23UBC023</t>
  </si>
  <si>
    <t>23UBC024</t>
  </si>
  <si>
    <t>23UBC025</t>
  </si>
  <si>
    <t>23UBC026</t>
  </si>
  <si>
    <t>23UBC027</t>
  </si>
  <si>
    <t>23UBC028</t>
  </si>
  <si>
    <t>23UBC029</t>
  </si>
  <si>
    <t>23UBC030</t>
  </si>
  <si>
    <t>23UBC031</t>
  </si>
  <si>
    <t>23UBC032</t>
  </si>
  <si>
    <t>23UBC033</t>
  </si>
  <si>
    <t>23UBC034</t>
  </si>
  <si>
    <t>23UBC035</t>
  </si>
  <si>
    <t>23UBC036</t>
  </si>
  <si>
    <t>23UBC037</t>
  </si>
  <si>
    <t>23UBC038</t>
  </si>
  <si>
    <t>23UBC039</t>
  </si>
  <si>
    <t xml:space="preserve">KARAN </t>
  </si>
  <si>
    <t>JARMAN SINGH</t>
  </si>
  <si>
    <t>23DIP001</t>
  </si>
  <si>
    <t>23DIP002</t>
  </si>
  <si>
    <t>23DIP003</t>
  </si>
  <si>
    <t>23DIP004</t>
  </si>
  <si>
    <t>23DIP005</t>
  </si>
  <si>
    <t>23DIP006</t>
  </si>
  <si>
    <t>23DIP007</t>
  </si>
  <si>
    <t>23DIP008</t>
  </si>
  <si>
    <t>23DIP009</t>
  </si>
  <si>
    <t>23DIP010</t>
  </si>
  <si>
    <t>23DIP011</t>
  </si>
  <si>
    <t>23DIP012</t>
  </si>
  <si>
    <t>23DIP013</t>
  </si>
  <si>
    <t>23DIP014</t>
  </si>
  <si>
    <t>23DIP015</t>
  </si>
  <si>
    <t>23DIP016</t>
  </si>
  <si>
    <t>23DIP017</t>
  </si>
  <si>
    <t>23DIP018</t>
  </si>
  <si>
    <t>23DIP019</t>
  </si>
  <si>
    <t>23DIP020</t>
  </si>
  <si>
    <t>23DIP022</t>
  </si>
  <si>
    <t>23DIP023</t>
  </si>
  <si>
    <t>23DIP024</t>
  </si>
  <si>
    <t>23DIP025</t>
  </si>
  <si>
    <t>23DIP026</t>
  </si>
  <si>
    <t>23DIP027</t>
  </si>
  <si>
    <t>23DIP028</t>
  </si>
  <si>
    <t>23DIP029</t>
  </si>
  <si>
    <t>23DIP030</t>
  </si>
  <si>
    <t>23DIP031</t>
  </si>
  <si>
    <t>23DIP032</t>
  </si>
  <si>
    <t>23DIP033</t>
  </si>
  <si>
    <t>23DIP034</t>
  </si>
  <si>
    <t>23DIP035</t>
  </si>
  <si>
    <t>23UCA078</t>
  </si>
  <si>
    <t>OMKAR CHAND</t>
  </si>
  <si>
    <t xml:space="preserve">ISHITA </t>
  </si>
  <si>
    <t>SUMIKASHA</t>
  </si>
  <si>
    <t xml:space="preserve">MANISHA </t>
  </si>
  <si>
    <t>23UPH001</t>
  </si>
  <si>
    <t>23UPH002</t>
  </si>
  <si>
    <t>23UPH003</t>
  </si>
  <si>
    <t>23UPH004</t>
  </si>
  <si>
    <t>23UPH005</t>
  </si>
  <si>
    <t>23UPH006</t>
  </si>
  <si>
    <t>23UPH007</t>
  </si>
  <si>
    <t>23UPH008</t>
  </si>
  <si>
    <t>23UPH009</t>
  </si>
  <si>
    <t>23UPH010</t>
  </si>
  <si>
    <t>23UPH011</t>
  </si>
  <si>
    <t>23UPH012</t>
  </si>
  <si>
    <t>23UPH013</t>
  </si>
  <si>
    <t>23UPH014</t>
  </si>
  <si>
    <t>23UPH015</t>
  </si>
  <si>
    <t>23UPH016</t>
  </si>
  <si>
    <t>23UPH017</t>
  </si>
  <si>
    <t>23UPH018</t>
  </si>
  <si>
    <t>23UPH019</t>
  </si>
  <si>
    <t>23UPH020</t>
  </si>
  <si>
    <t>23UPH021</t>
  </si>
  <si>
    <t>23UPH022</t>
  </si>
  <si>
    <t>23UPH023</t>
  </si>
  <si>
    <t>23UPH024</t>
  </si>
  <si>
    <t>23UPH025</t>
  </si>
  <si>
    <t>23UPH026</t>
  </si>
  <si>
    <t>23UPH027</t>
  </si>
  <si>
    <t>23UPH028</t>
  </si>
  <si>
    <t>23UPH029</t>
  </si>
  <si>
    <t>23UPH030</t>
  </si>
  <si>
    <t>23UPH031</t>
  </si>
  <si>
    <t>23UPH032</t>
  </si>
  <si>
    <t>23UPH033</t>
  </si>
  <si>
    <t>23UPH035</t>
  </si>
  <si>
    <t>23UPH036</t>
  </si>
  <si>
    <t>23UPH037</t>
  </si>
  <si>
    <t>23UPH038</t>
  </si>
  <si>
    <t>23UPH039</t>
  </si>
  <si>
    <t>23UPH040</t>
  </si>
  <si>
    <t>23UPH041</t>
  </si>
  <si>
    <t>23UPH042</t>
  </si>
  <si>
    <t>23UPH043</t>
  </si>
  <si>
    <t>23UPH044</t>
  </si>
  <si>
    <t>23UPH045</t>
  </si>
  <si>
    <t>23UPH046</t>
  </si>
  <si>
    <t>23UPH047</t>
  </si>
  <si>
    <t>23UPH048</t>
  </si>
  <si>
    <t>23UPH050</t>
  </si>
  <si>
    <t>23UPH051</t>
  </si>
  <si>
    <t>23UPH052</t>
  </si>
  <si>
    <t>23UPH053</t>
  </si>
  <si>
    <t>23UPH054</t>
  </si>
  <si>
    <t>23UPH055</t>
  </si>
  <si>
    <t>23UPH056</t>
  </si>
  <si>
    <t>23UPH057</t>
  </si>
  <si>
    <t>23UPH058</t>
  </si>
  <si>
    <t>23UPH059</t>
  </si>
  <si>
    <t>23UPH060</t>
  </si>
  <si>
    <t>23UPH061</t>
  </si>
  <si>
    <t>23UPH062</t>
  </si>
  <si>
    <t>23UPH063</t>
  </si>
  <si>
    <t>23UPH064</t>
  </si>
  <si>
    <t>23UPH065</t>
  </si>
  <si>
    <t>23UPH066</t>
  </si>
  <si>
    <t>23UPH067</t>
  </si>
  <si>
    <t>23UPH068</t>
  </si>
  <si>
    <t>23UPH069</t>
  </si>
  <si>
    <t>23UPH070</t>
  </si>
  <si>
    <t>23UPH071</t>
  </si>
  <si>
    <t>23UPH072</t>
  </si>
  <si>
    <t>23UPH073</t>
  </si>
  <si>
    <t>23UPH074</t>
  </si>
  <si>
    <t>23UPH075</t>
  </si>
  <si>
    <t>23UPH076</t>
  </si>
  <si>
    <t>23UPH077</t>
  </si>
  <si>
    <t>23UPH078</t>
  </si>
  <si>
    <t>23UPH079</t>
  </si>
  <si>
    <t>23UPH080</t>
  </si>
  <si>
    <t>23UPH081</t>
  </si>
  <si>
    <t>23UPH082</t>
  </si>
  <si>
    <t>23UPH083</t>
  </si>
  <si>
    <t>23UPH084</t>
  </si>
  <si>
    <t>23UPH085</t>
  </si>
  <si>
    <t>23UPH086</t>
  </si>
  <si>
    <t>23UPH087</t>
  </si>
  <si>
    <t>23UPH088</t>
  </si>
  <si>
    <t>23UPH089</t>
  </si>
  <si>
    <t>23UPH090</t>
  </si>
  <si>
    <t>23UPH091</t>
  </si>
  <si>
    <t>23UPH092</t>
  </si>
  <si>
    <t>23UPH093</t>
  </si>
  <si>
    <t>23UPH094</t>
  </si>
  <si>
    <t>23UPH095</t>
  </si>
  <si>
    <t>23UPH096</t>
  </si>
  <si>
    <t>23UPH097</t>
  </si>
  <si>
    <t>23UPH098</t>
  </si>
  <si>
    <t>23UPH099</t>
  </si>
  <si>
    <t>23LPH001</t>
  </si>
  <si>
    <t>23LPH002</t>
  </si>
  <si>
    <t>23LPH003</t>
  </si>
  <si>
    <t>23LPH004</t>
  </si>
  <si>
    <t>KHEL SINGH</t>
  </si>
  <si>
    <t>23UAG001</t>
  </si>
  <si>
    <t>23UAG003</t>
  </si>
  <si>
    <t>23UAG004</t>
  </si>
  <si>
    <t>23UAG005</t>
  </si>
  <si>
    <t>23UAG006</t>
  </si>
  <si>
    <t>23UAG007</t>
  </si>
  <si>
    <t>23UAG008</t>
  </si>
  <si>
    <t>23UAG009</t>
  </si>
  <si>
    <t>23UAG010</t>
  </si>
  <si>
    <t>23UAG011</t>
  </si>
  <si>
    <t>23UAG012</t>
  </si>
  <si>
    <t>23UAG013</t>
  </si>
  <si>
    <t>23UAG014</t>
  </si>
  <si>
    <t>23UAG015</t>
  </si>
  <si>
    <t>23UAG016</t>
  </si>
  <si>
    <t>23UAG017</t>
  </si>
  <si>
    <t>23UAG018</t>
  </si>
  <si>
    <t>23UAG019</t>
  </si>
  <si>
    <t>23UPT002</t>
  </si>
  <si>
    <t>23UPT003</t>
  </si>
  <si>
    <t>23UPT004</t>
  </si>
  <si>
    <t>23UPT005</t>
  </si>
  <si>
    <t>23UPT006</t>
  </si>
  <si>
    <t>23UPT007</t>
  </si>
  <si>
    <t>23UPT008</t>
  </si>
  <si>
    <t>23UPT009</t>
  </si>
  <si>
    <t>23UPT010</t>
  </si>
  <si>
    <t>23UPT011</t>
  </si>
  <si>
    <t>23UPT012</t>
  </si>
  <si>
    <t>23UPT013</t>
  </si>
  <si>
    <t>23UPT014</t>
  </si>
  <si>
    <t>23UPT015</t>
  </si>
  <si>
    <t>23UPT016</t>
  </si>
  <si>
    <t>23UPT017</t>
  </si>
  <si>
    <t>23UPT018</t>
  </si>
  <si>
    <t>23UPT020</t>
  </si>
  <si>
    <t>23UPT021</t>
  </si>
  <si>
    <t>RAJINDRA SHARMA</t>
  </si>
  <si>
    <t>23PEE001</t>
  </si>
  <si>
    <t>23PEE002</t>
  </si>
  <si>
    <t>23PEE003</t>
  </si>
  <si>
    <t>23PEE004</t>
  </si>
  <si>
    <t>23PEE005</t>
  </si>
  <si>
    <t>23PEE006</t>
  </si>
  <si>
    <t>23PEE007</t>
  </si>
  <si>
    <t>AJAY PRASAD</t>
  </si>
  <si>
    <t>RAHUL THAKUR</t>
  </si>
  <si>
    <t>ANCHAL DHIMAN</t>
  </si>
  <si>
    <t>ONKAR CHAND</t>
  </si>
  <si>
    <t>23PCA002</t>
  </si>
  <si>
    <t>23PCA003</t>
  </si>
  <si>
    <t>23PCA004</t>
  </si>
  <si>
    <t>23PCA005</t>
  </si>
  <si>
    <t>23PCA006</t>
  </si>
  <si>
    <t>23PCA007</t>
  </si>
  <si>
    <t>23PCA009</t>
  </si>
  <si>
    <t>23PCA010</t>
  </si>
  <si>
    <t>23PCA011</t>
  </si>
  <si>
    <t>23PCA012</t>
  </si>
  <si>
    <t>23PCA013</t>
  </si>
  <si>
    <t>23PCA014</t>
  </si>
  <si>
    <t>23PCA015</t>
  </si>
  <si>
    <t>23PCA016</t>
  </si>
  <si>
    <t>23PCA017</t>
  </si>
  <si>
    <t>23PCA018</t>
  </si>
  <si>
    <t>23PCA019</t>
  </si>
  <si>
    <t>23PCA020</t>
  </si>
  <si>
    <t>23PCA021</t>
  </si>
  <si>
    <t>23PCA022</t>
  </si>
  <si>
    <t>23PCA023</t>
  </si>
  <si>
    <t>KANCHAN SHARMA</t>
  </si>
  <si>
    <t>23PCH001</t>
  </si>
  <si>
    <t>23PCH002</t>
  </si>
  <si>
    <t>23PCH003</t>
  </si>
  <si>
    <t>23PCH004</t>
  </si>
  <si>
    <t>23PCH005</t>
  </si>
  <si>
    <t>23PCH006</t>
  </si>
  <si>
    <t>23PCH007</t>
  </si>
  <si>
    <t>23PCH008</t>
  </si>
  <si>
    <t>23PCH009</t>
  </si>
  <si>
    <t>23PCH010</t>
  </si>
  <si>
    <t>23PCH011</t>
  </si>
  <si>
    <t>23PCH012</t>
  </si>
  <si>
    <t>23PCH013</t>
  </si>
  <si>
    <t>23PCH014</t>
  </si>
  <si>
    <t>23PCH015</t>
  </si>
  <si>
    <t>23PCH016</t>
  </si>
  <si>
    <t>23PCH017</t>
  </si>
  <si>
    <t>23PCH018</t>
  </si>
  <si>
    <t>23PCH019</t>
  </si>
  <si>
    <t>23PCH020</t>
  </si>
  <si>
    <t>23PCH021</t>
  </si>
  <si>
    <t>23PCH022</t>
  </si>
  <si>
    <t>23PCH023</t>
  </si>
  <si>
    <t>23PCH024</t>
  </si>
  <si>
    <t>23PCH025</t>
  </si>
  <si>
    <t>ANIL VERMA</t>
  </si>
  <si>
    <t>23PCH026</t>
  </si>
  <si>
    <t>23PMA001</t>
  </si>
  <si>
    <t>23PMA002</t>
  </si>
  <si>
    <t>23PMA004</t>
  </si>
  <si>
    <t>23PMA005</t>
  </si>
  <si>
    <t>23PMB001</t>
  </si>
  <si>
    <t>23PMB002</t>
  </si>
  <si>
    <t>23PMB003</t>
  </si>
  <si>
    <t>23PMB004</t>
  </si>
  <si>
    <t>23PMB005</t>
  </si>
  <si>
    <t>23PMB006</t>
  </si>
  <si>
    <t>23PMB007</t>
  </si>
  <si>
    <t>23PMB008</t>
  </si>
  <si>
    <t>CHANDAN KUMAR</t>
  </si>
  <si>
    <t>CHHANGUR RAM</t>
  </si>
  <si>
    <t>JATIN BHALWAL</t>
  </si>
  <si>
    <t>HUSHIAR SINGH</t>
  </si>
  <si>
    <t>SMRITI MISHRA</t>
  </si>
  <si>
    <t>PARVEEN KUMAR MISHRA</t>
  </si>
  <si>
    <t>MANISHA CHOUDHARY</t>
  </si>
  <si>
    <t>GOPAL SINGH</t>
  </si>
  <si>
    <t>JAGPREET KAUR</t>
  </si>
  <si>
    <t>23PBA001</t>
  </si>
  <si>
    <t>23PBA002</t>
  </si>
  <si>
    <t>23PBA003</t>
  </si>
  <si>
    <t>23PBA004</t>
  </si>
  <si>
    <t>23PBA005</t>
  </si>
  <si>
    <t>23PBA006</t>
  </si>
  <si>
    <t>23PBA007</t>
  </si>
  <si>
    <t>23PBA008</t>
  </si>
  <si>
    <t>23PBA009</t>
  </si>
  <si>
    <t>23PBA010</t>
  </si>
  <si>
    <t>23PBA011</t>
  </si>
  <si>
    <t>23PBA012</t>
  </si>
  <si>
    <t>23PBA013</t>
  </si>
  <si>
    <t>23PBA014</t>
  </si>
  <si>
    <t>23PBA015</t>
  </si>
  <si>
    <t>23PBA016</t>
  </si>
  <si>
    <t>23PBA017</t>
  </si>
  <si>
    <t>23PBA018</t>
  </si>
  <si>
    <t>23PBA019</t>
  </si>
  <si>
    <t>23PBA020</t>
  </si>
  <si>
    <t>23PBA021</t>
  </si>
  <si>
    <t>23PBA022</t>
  </si>
  <si>
    <t>23PBA023</t>
  </si>
  <si>
    <t>23PBA024</t>
  </si>
  <si>
    <t>23PBA025</t>
  </si>
  <si>
    <t>23PBA026</t>
  </si>
  <si>
    <t>23PBA027</t>
  </si>
  <si>
    <t>23PBA028</t>
  </si>
  <si>
    <t>23PBA029</t>
  </si>
  <si>
    <t>23PBA030</t>
  </si>
  <si>
    <t>23PBA031</t>
  </si>
  <si>
    <t>23PBA032</t>
  </si>
  <si>
    <t>23PBA033</t>
  </si>
  <si>
    <t>23PBA034</t>
  </si>
  <si>
    <t>23PBA035</t>
  </si>
  <si>
    <t>23PBA036</t>
  </si>
  <si>
    <t>23PBA037</t>
  </si>
  <si>
    <t>23PBA038</t>
  </si>
  <si>
    <t>23PBA039</t>
  </si>
  <si>
    <t>23PPH001</t>
  </si>
  <si>
    <t>23PPH002</t>
  </si>
  <si>
    <t>23PPH003</t>
  </si>
  <si>
    <t>23PPH004</t>
  </si>
  <si>
    <t>23PPH005</t>
  </si>
  <si>
    <t>23PPH006</t>
  </si>
  <si>
    <t>23PPH007</t>
  </si>
  <si>
    <t>23PPH008</t>
  </si>
  <si>
    <t>23PPH009</t>
  </si>
  <si>
    <t>23PPH011</t>
  </si>
  <si>
    <t>23PPH012</t>
  </si>
  <si>
    <t>23PPH014</t>
  </si>
  <si>
    <t>23PPH015</t>
  </si>
  <si>
    <t>23PPH016</t>
  </si>
  <si>
    <t>SAVITA KUMARI</t>
  </si>
  <si>
    <t>6726 0095 6352</t>
  </si>
  <si>
    <t>23PPC001</t>
  </si>
  <si>
    <t>23PPC002</t>
  </si>
  <si>
    <t>23PPC003</t>
  </si>
  <si>
    <t>23PPC005</t>
  </si>
  <si>
    <t>23PPM001</t>
  </si>
  <si>
    <t>23PPM002</t>
  </si>
  <si>
    <t>23PPM003</t>
  </si>
  <si>
    <t>23PPM004</t>
  </si>
  <si>
    <t>23PPM005</t>
  </si>
  <si>
    <t>NIRMAL CHAND</t>
  </si>
  <si>
    <t>23PIP001</t>
  </si>
  <si>
    <t>23PIP002</t>
  </si>
  <si>
    <t>23PCH027</t>
  </si>
  <si>
    <t>23PCH028</t>
  </si>
  <si>
    <t>PRIYA DEVI</t>
  </si>
  <si>
    <t>5006 3148 3510</t>
  </si>
  <si>
    <t>4998 0254 2113</t>
  </si>
  <si>
    <t xml:space="preserve">BABITA </t>
  </si>
  <si>
    <t>4313 4290 9618</t>
  </si>
  <si>
    <t>23UAG020</t>
  </si>
  <si>
    <t xml:space="preserve">AJAY </t>
  </si>
  <si>
    <t>KHEEMA RAM</t>
  </si>
  <si>
    <t>SANJEEVA KUMARI</t>
  </si>
  <si>
    <t>6697 4574 1025</t>
  </si>
  <si>
    <t>23UCH028</t>
  </si>
  <si>
    <t>23UCH029</t>
  </si>
  <si>
    <t>RESHMA</t>
  </si>
  <si>
    <t>SEEMA RANI</t>
  </si>
  <si>
    <t>3519 6835 8331</t>
  </si>
  <si>
    <t>BHAWNA</t>
  </si>
  <si>
    <t>8937 2698 2960</t>
  </si>
  <si>
    <t>23UBA057</t>
  </si>
  <si>
    <t>ARVINDER</t>
  </si>
  <si>
    <t>CHAUDHARYY</t>
  </si>
  <si>
    <t>6921 5992 2205</t>
  </si>
  <si>
    <t>5146 3960 5059</t>
  </si>
  <si>
    <t>SHWETA KUMARI</t>
  </si>
  <si>
    <t>7641 8850 4493</t>
  </si>
  <si>
    <t>3790 4506 0762</t>
  </si>
  <si>
    <t>23DIP036</t>
  </si>
  <si>
    <t>3036 4122 6410</t>
  </si>
  <si>
    <t>23UPH102</t>
  </si>
  <si>
    <t>23UPH103</t>
  </si>
  <si>
    <t>KUMARI ANJU</t>
  </si>
  <si>
    <t>7187 1996 4079</t>
  </si>
  <si>
    <t>23LPH006</t>
  </si>
  <si>
    <t>LAL CHAND</t>
  </si>
  <si>
    <t>SANTOSH</t>
  </si>
  <si>
    <t>6773 1205 4416</t>
  </si>
  <si>
    <t>MOHIT CHAUHAN</t>
  </si>
  <si>
    <t>RAJNI BALA</t>
  </si>
  <si>
    <t>23PMB009</t>
  </si>
  <si>
    <t>4008 6877 2891</t>
  </si>
  <si>
    <t>SIMARJEET</t>
  </si>
  <si>
    <t>PRITPAL SINGH</t>
  </si>
  <si>
    <t>GURPREET KAUR</t>
  </si>
  <si>
    <t>23UPT022</t>
  </si>
  <si>
    <t>6140 1866 4902</t>
  </si>
  <si>
    <t>HEMANSHI</t>
  </si>
  <si>
    <t>RAM KUMAR SHARMA</t>
  </si>
  <si>
    <t>2410 8490 7024</t>
  </si>
  <si>
    <t>23UCA085</t>
  </si>
  <si>
    <t>VAKEEL SHAH</t>
  </si>
  <si>
    <t>2147 2653 8326</t>
  </si>
  <si>
    <t>23UCA086</t>
  </si>
  <si>
    <t>23UCA087</t>
  </si>
  <si>
    <t xml:space="preserve">KUMAR </t>
  </si>
  <si>
    <t>SARIKHAN SHAH</t>
  </si>
  <si>
    <t>7419 1652 6269</t>
  </si>
  <si>
    <t>DHEERAJ</t>
  </si>
  <si>
    <t>MANGAL DEVI GUPTA</t>
  </si>
  <si>
    <t>8332 1881 4191</t>
  </si>
  <si>
    <t>GANESH SAHNI</t>
  </si>
  <si>
    <t>LEELA DEVI</t>
  </si>
  <si>
    <t>9867 9909 0026</t>
  </si>
  <si>
    <t>23UCS099</t>
  </si>
  <si>
    <t xml:space="preserve">PARVEEN </t>
  </si>
  <si>
    <t>DES RAJ</t>
  </si>
  <si>
    <t>7620 1614 0810</t>
  </si>
  <si>
    <t>2913 3582 5693</t>
  </si>
  <si>
    <t xml:space="preserve">NIRAJ </t>
  </si>
  <si>
    <t xml:space="preserve">PRASAD </t>
  </si>
  <si>
    <t>RAM ISHWAR  SAH</t>
  </si>
  <si>
    <t>23PPC006</t>
  </si>
  <si>
    <t>KOMAL DEVI</t>
  </si>
  <si>
    <t>ISHWAR CHAND</t>
  </si>
  <si>
    <t>9600 6772 9464</t>
  </si>
  <si>
    <t>23PPH017</t>
  </si>
  <si>
    <t>BHOOPENDRA SINGH VERMA</t>
  </si>
  <si>
    <t>PREMPAL SINGH</t>
  </si>
  <si>
    <t>2631 4608 0318</t>
  </si>
  <si>
    <t>PALO DEVI</t>
  </si>
  <si>
    <t>5533 3749 9808</t>
  </si>
  <si>
    <t>AVTAR KAUR</t>
  </si>
  <si>
    <t>5554 5773 0548</t>
  </si>
  <si>
    <t>6375 9897 5269</t>
  </si>
  <si>
    <t>3674 4883 3971</t>
  </si>
  <si>
    <t>8473 0511 2315</t>
  </si>
  <si>
    <t>B.Sc  Non Med.</t>
  </si>
  <si>
    <t>3402 4259 0892</t>
  </si>
  <si>
    <t>23PMA006</t>
  </si>
  <si>
    <t>5934 3814 4290</t>
  </si>
  <si>
    <t>WATAN SINGH</t>
  </si>
  <si>
    <t>5353 1351 1908</t>
  </si>
  <si>
    <t>M. Sc Che.</t>
  </si>
  <si>
    <t>8861 8548 2459</t>
  </si>
  <si>
    <t>M. TECH</t>
  </si>
  <si>
    <t>23UCS094</t>
  </si>
  <si>
    <t>2803 7701 1351</t>
  </si>
  <si>
    <t>MOHINI DEVI</t>
  </si>
  <si>
    <t>6772 9384 7840</t>
  </si>
  <si>
    <t>4168 1388 4064</t>
  </si>
  <si>
    <t>MANJU SINGH</t>
  </si>
  <si>
    <t>2807 0495 8998</t>
  </si>
  <si>
    <t>BHAGWATI DEVI</t>
  </si>
  <si>
    <t>9085 5016 6996</t>
  </si>
  <si>
    <t>2695 7033 4429</t>
  </si>
  <si>
    <t>4223 7931 7621</t>
  </si>
  <si>
    <t>7080 1494 4623</t>
  </si>
  <si>
    <t>KAURAN DEVI</t>
  </si>
  <si>
    <t>2520 2491 6376</t>
  </si>
  <si>
    <t>3304 8180 8648</t>
  </si>
  <si>
    <t>4902 5017 8275</t>
  </si>
  <si>
    <t>23UCH030</t>
  </si>
  <si>
    <t xml:space="preserve">SUKHWINDER </t>
  </si>
  <si>
    <t>3333 5093 7705</t>
  </si>
  <si>
    <t>5875 4645 1643</t>
  </si>
  <si>
    <t>9934 6086 0887</t>
  </si>
  <si>
    <t>6879 9096 7083</t>
  </si>
  <si>
    <t>9029 8799 0319</t>
  </si>
  <si>
    <t>6266 3604 5222</t>
  </si>
  <si>
    <t>2806 5334 4175</t>
  </si>
  <si>
    <t>7294 4020 0354</t>
  </si>
  <si>
    <t>BA</t>
  </si>
  <si>
    <t>SHEHNAZ</t>
  </si>
  <si>
    <t>7172 2256 2155</t>
  </si>
  <si>
    <t>6887 5527 3234</t>
  </si>
  <si>
    <t>MB</t>
  </si>
  <si>
    <t>LAMA</t>
  </si>
  <si>
    <t>BHUME LAMA</t>
  </si>
  <si>
    <t>AITA MAYA GYABA</t>
  </si>
  <si>
    <t>23UCE006</t>
  </si>
  <si>
    <t>23UCA088</t>
  </si>
  <si>
    <t>3195 8553 2912</t>
  </si>
  <si>
    <t>JAI</t>
  </si>
  <si>
    <t>23PEE008</t>
  </si>
  <si>
    <t>23UBC040</t>
  </si>
  <si>
    <t>UTTAM</t>
  </si>
  <si>
    <t>KANT</t>
  </si>
  <si>
    <t>NAROTAM</t>
  </si>
  <si>
    <t>8736 3092 9883</t>
  </si>
  <si>
    <t>9347 9855 2154</t>
  </si>
  <si>
    <t>4007 9558 7678</t>
  </si>
  <si>
    <t>6267 7237 5633</t>
  </si>
  <si>
    <t>23LCS007</t>
  </si>
  <si>
    <t>ASHWANI KUMAR</t>
  </si>
  <si>
    <t>CHANCHALA DEVI</t>
  </si>
  <si>
    <t>9785 0604 8275</t>
  </si>
  <si>
    <t>23PCA024</t>
  </si>
  <si>
    <t>5110 3711 2555</t>
  </si>
  <si>
    <t>2457 3925 2729</t>
  </si>
  <si>
    <t>23PPC007</t>
  </si>
  <si>
    <t>23DIP037</t>
  </si>
  <si>
    <t xml:space="preserve">VIJAY </t>
  </si>
  <si>
    <t>BABLI DEVI</t>
  </si>
  <si>
    <t>23UCS100</t>
  </si>
  <si>
    <t>SUKHALI DEVI</t>
  </si>
  <si>
    <t>6980 4154 1664</t>
  </si>
  <si>
    <t>23UCH031</t>
  </si>
  <si>
    <t>5844 9421 7202</t>
  </si>
  <si>
    <t>8242 1892 0681</t>
  </si>
  <si>
    <t>7324 4906 7124</t>
  </si>
  <si>
    <t>2865 3685 4401</t>
  </si>
  <si>
    <t>7746 1727 1811</t>
  </si>
  <si>
    <t>3745 1879 0699</t>
  </si>
  <si>
    <t>HARESH</t>
  </si>
  <si>
    <t>SURENDRA YADAV</t>
  </si>
  <si>
    <t>SUBHAWATI DEVI</t>
  </si>
  <si>
    <t>2340 5754 7576</t>
  </si>
  <si>
    <t>23UEE008</t>
  </si>
  <si>
    <t>HIMANSHI</t>
  </si>
  <si>
    <t>GURBACHAN SINGH</t>
  </si>
  <si>
    <t>VARINDER</t>
  </si>
  <si>
    <t>JOGA SINGH</t>
  </si>
  <si>
    <t>GURCHARAN KAUR</t>
  </si>
  <si>
    <t>8169 0631 6090</t>
  </si>
  <si>
    <t>LALTI DEVI</t>
  </si>
  <si>
    <t>9117 9982 4117</t>
  </si>
  <si>
    <t>NITESH</t>
  </si>
  <si>
    <t>5373 0106 0569</t>
  </si>
  <si>
    <t xml:space="preserve">KUSUM </t>
  </si>
  <si>
    <t>LATA</t>
  </si>
  <si>
    <t>NIRMAL KAUR</t>
  </si>
  <si>
    <t>23UCH032</t>
  </si>
  <si>
    <t>7810 8256 3254</t>
  </si>
  <si>
    <t>6230 7124 2535</t>
  </si>
  <si>
    <t>3677 0854 4157</t>
  </si>
  <si>
    <t>MANJU DEVI</t>
  </si>
  <si>
    <t>KAMINI DEVI</t>
  </si>
  <si>
    <t>2015 3110 0587</t>
  </si>
  <si>
    <t>4046 8098 5045</t>
  </si>
  <si>
    <t>2737 4021 0320</t>
  </si>
  <si>
    <t>2023 0037 2749</t>
  </si>
  <si>
    <t>5187 3767 0183</t>
  </si>
  <si>
    <t>PUNAM DEVI</t>
  </si>
  <si>
    <t>9160 7340 1173</t>
  </si>
  <si>
    <t>SHALLY SHARMA</t>
  </si>
  <si>
    <t>7926 6905 8599</t>
  </si>
  <si>
    <t>3684 4550 0661</t>
  </si>
  <si>
    <t>7135 8846 3407</t>
  </si>
  <si>
    <t>4599 8270 3586</t>
  </si>
  <si>
    <t>7891 4660 0170</t>
  </si>
  <si>
    <t>6360 7274 1161</t>
  </si>
  <si>
    <t>2780 1110 3325</t>
  </si>
  <si>
    <t>7432 9700 8419</t>
  </si>
  <si>
    <t>23DIP038</t>
  </si>
  <si>
    <t>SANJU</t>
  </si>
  <si>
    <t>PARAMJEET KUAR</t>
  </si>
  <si>
    <t>6980 70642561</t>
  </si>
  <si>
    <t>23PMB010</t>
  </si>
  <si>
    <t>MEENA</t>
  </si>
  <si>
    <t>9410 2814 9373</t>
  </si>
  <si>
    <t>RAJ PAL</t>
  </si>
  <si>
    <t>URMILA</t>
  </si>
  <si>
    <t>23DIP039</t>
  </si>
  <si>
    <t>7829 8614 9107</t>
  </si>
  <si>
    <t>SAH BANIYA</t>
  </si>
  <si>
    <t>23UEE009</t>
  </si>
  <si>
    <t>TARA CHAND</t>
  </si>
  <si>
    <t>23UBA059</t>
  </si>
  <si>
    <t>5794 8010 3714</t>
  </si>
  <si>
    <t>SARIKA</t>
  </si>
  <si>
    <t>BHAGA</t>
  </si>
  <si>
    <t>23UBC041</t>
  </si>
  <si>
    <t>6299 4461 7937</t>
  </si>
  <si>
    <t>CHINTU</t>
  </si>
  <si>
    <t>MANJHI</t>
  </si>
  <si>
    <t>MUKESH KUMAR MANJHI</t>
  </si>
  <si>
    <t>NAYANTI DEVI</t>
  </si>
  <si>
    <t>23UBA060</t>
  </si>
  <si>
    <t>2667 1649 8695</t>
  </si>
  <si>
    <t>23UEE010</t>
  </si>
  <si>
    <t>3108 0277 0622</t>
  </si>
  <si>
    <t xml:space="preserve">PRIYANKA  </t>
  </si>
  <si>
    <t>23UCH033</t>
  </si>
  <si>
    <t>RAM KISHORE</t>
  </si>
  <si>
    <t>9504 7070 0671</t>
  </si>
  <si>
    <t>23PCH029</t>
  </si>
  <si>
    <t>6909 0692 5804</t>
  </si>
  <si>
    <t>DINE RAM</t>
  </si>
  <si>
    <t>23UEE011</t>
  </si>
  <si>
    <t>4633 5686 7875</t>
  </si>
  <si>
    <t>SHAMIMA KHATOON</t>
  </si>
  <si>
    <t>SURESH KUMAR VERMA</t>
  </si>
  <si>
    <t>VIDYASAGAR</t>
  </si>
  <si>
    <t>CHANDRAKALA DEVI</t>
  </si>
  <si>
    <t>23DIP040</t>
  </si>
  <si>
    <t>2939 2366 2501</t>
  </si>
  <si>
    <t>LALIT KUMAR</t>
  </si>
  <si>
    <t>SANT KUMAR</t>
  </si>
  <si>
    <t>23PBA040</t>
  </si>
  <si>
    <t>5279 0012 7929</t>
  </si>
  <si>
    <t>RAJAT CHAUHAN</t>
  </si>
  <si>
    <t>2623 1073 2398</t>
  </si>
  <si>
    <t>3917 1731 4964</t>
  </si>
  <si>
    <t>B.Sc. Medical</t>
  </si>
  <si>
    <t>ANIL PANDIT</t>
  </si>
  <si>
    <t>MANITA DEVI</t>
  </si>
  <si>
    <t>23UPH104</t>
  </si>
  <si>
    <t>6734 9087 7165</t>
  </si>
  <si>
    <t>HEERA SINGH RAWAT</t>
  </si>
  <si>
    <t>23UPH105</t>
  </si>
  <si>
    <t>9018 2424 6620</t>
  </si>
  <si>
    <t>ANSHULA</t>
  </si>
  <si>
    <t>DINA NATH GUPTA</t>
  </si>
  <si>
    <t>SHANTI GUPTA</t>
  </si>
  <si>
    <t>23UPH106</t>
  </si>
  <si>
    <t>7319 5065 5850</t>
  </si>
  <si>
    <t>RAMEKBAL SAHU</t>
  </si>
  <si>
    <t>PUSHPA</t>
  </si>
  <si>
    <t>RAVINDER RAM</t>
  </si>
  <si>
    <t>23UBA058</t>
  </si>
  <si>
    <t>2798 0018 6945</t>
  </si>
  <si>
    <t>3519 9189 7320</t>
  </si>
  <si>
    <t>BA WITH PHILOSSOPHY</t>
  </si>
  <si>
    <t>SHUBHAM KUMAR</t>
  </si>
  <si>
    <t>23PBA041</t>
  </si>
  <si>
    <t>B.Sc Botany</t>
  </si>
  <si>
    <t>9042 9267 7388</t>
  </si>
  <si>
    <t>B.PHARM (MIG.)</t>
  </si>
  <si>
    <t xml:space="preserve">ABHAY </t>
  </si>
  <si>
    <t>SONE</t>
  </si>
  <si>
    <t>ANUJ SONI</t>
  </si>
  <si>
    <t>POONAM SONI</t>
  </si>
  <si>
    <t>23MPH001</t>
  </si>
  <si>
    <t>5021 6916 9968</t>
  </si>
  <si>
    <t>5439 6640 5113</t>
  </si>
  <si>
    <t xml:space="preserve">             Annexure - 1</t>
  </si>
  <si>
    <t>5635 6169 7387</t>
  </si>
  <si>
    <t>B. pharma</t>
  </si>
  <si>
    <t>7333 1741 6869</t>
  </si>
  <si>
    <t>NEERU</t>
  </si>
  <si>
    <t>3758 8268 0585</t>
  </si>
  <si>
    <t>5107 9707 5467</t>
  </si>
  <si>
    <t>6889 8045 3710</t>
  </si>
  <si>
    <t>8274 4836 6375</t>
  </si>
  <si>
    <t>BHAGAWATI DEVI BOHARA</t>
  </si>
  <si>
    <t>NANDINI</t>
  </si>
  <si>
    <t>MOHANDAS SHARMA</t>
  </si>
  <si>
    <t>23MPH002</t>
  </si>
  <si>
    <t>3rd. Sem.</t>
  </si>
  <si>
    <t>3rd</t>
  </si>
  <si>
    <t>6940 5585 1527</t>
  </si>
  <si>
    <t>ABHINAV DOGRA</t>
  </si>
  <si>
    <t>MOHAN LAL DOGRA</t>
  </si>
  <si>
    <t>23MCH001</t>
  </si>
  <si>
    <t>YES</t>
  </si>
  <si>
    <t>BAINS</t>
  </si>
  <si>
    <t>23UCE003</t>
  </si>
  <si>
    <t>23UCE004</t>
  </si>
  <si>
    <t>ABHAY</t>
  </si>
  <si>
    <t>SONU KUMARI</t>
  </si>
  <si>
    <t>4546 9132 4181</t>
  </si>
  <si>
    <t>23UCE007</t>
  </si>
  <si>
    <t>23UCE008</t>
  </si>
  <si>
    <t>23UCE009</t>
  </si>
  <si>
    <t>23UCE010</t>
  </si>
  <si>
    <t>TANISH</t>
  </si>
  <si>
    <t>VANSIL</t>
  </si>
  <si>
    <t>NAND VANSIL</t>
  </si>
  <si>
    <t>DIVYA VANSIL</t>
  </si>
  <si>
    <t>4996 1128 6114</t>
  </si>
  <si>
    <t>RAVI PRAKASH</t>
  </si>
  <si>
    <t>3116 7390 1599</t>
  </si>
  <si>
    <t xml:space="preserve">SACHIN </t>
  </si>
  <si>
    <t>9947 3659 7734</t>
  </si>
  <si>
    <t>DESH RAJ SHARMA</t>
  </si>
  <si>
    <t>23UEE012</t>
  </si>
  <si>
    <t>5031 9751 5478</t>
  </si>
  <si>
    <t>VIPASHA</t>
  </si>
  <si>
    <t>AMI CHAND CHANDEL</t>
  </si>
  <si>
    <t>LATA CHANDEL</t>
  </si>
  <si>
    <t>23UEE013</t>
  </si>
  <si>
    <t>8662 4232 6441</t>
  </si>
  <si>
    <t>NAGINDER KARU</t>
  </si>
  <si>
    <t>23UPH049</t>
  </si>
  <si>
    <t>8350 1536 3467</t>
  </si>
  <si>
    <t>23UPH100</t>
  </si>
  <si>
    <t>23UPH101</t>
  </si>
  <si>
    <t>ANIL KUMAR SHARMA</t>
  </si>
  <si>
    <t>4619 9829 5906</t>
  </si>
  <si>
    <t>ASHUTOSH</t>
  </si>
  <si>
    <t>SUBHASH CHAND PANDEY</t>
  </si>
  <si>
    <t>SHASHI KALA PANDEY</t>
  </si>
  <si>
    <t>4139 1639 8561</t>
  </si>
  <si>
    <t>ARSHDEEP</t>
  </si>
  <si>
    <t>SATNAM SINGH</t>
  </si>
  <si>
    <t>23UPH034</t>
  </si>
  <si>
    <t>3617 3493 4595</t>
  </si>
  <si>
    <t>ARJUN</t>
  </si>
  <si>
    <t>23UPH107</t>
  </si>
  <si>
    <t>23UPH108</t>
  </si>
  <si>
    <t>23UPH109</t>
  </si>
  <si>
    <t>4959 9753 7455</t>
  </si>
  <si>
    <t>KOUNDAL</t>
  </si>
  <si>
    <t>DIMPLE KUMARI</t>
  </si>
  <si>
    <t>8778 7680 5312</t>
  </si>
  <si>
    <t>ABHIMANYU</t>
  </si>
  <si>
    <t>ARUN KUMAR SINGH</t>
  </si>
  <si>
    <t>RITU DEVI</t>
  </si>
  <si>
    <t>9919 8376 5955</t>
  </si>
  <si>
    <t>SURBHI</t>
  </si>
  <si>
    <t xml:space="preserve">ANIL KUMAR </t>
  </si>
  <si>
    <t>23UAG021</t>
  </si>
  <si>
    <t>5185 4521 1634</t>
  </si>
  <si>
    <t>23UCE011</t>
  </si>
  <si>
    <t>23UCE012</t>
  </si>
  <si>
    <t>23UCE013</t>
  </si>
  <si>
    <t>23UEE014</t>
  </si>
  <si>
    <t>23UEE015</t>
  </si>
  <si>
    <t>23UEE016</t>
  </si>
  <si>
    <t>Ph.D in Management</t>
  </si>
  <si>
    <t>Ph.D in Chemistry</t>
  </si>
  <si>
    <t>Ph.D in Pharma</t>
  </si>
  <si>
    <t>Ph.D in Engineering</t>
  </si>
  <si>
    <t>23UCE014</t>
  </si>
  <si>
    <t>3305 8235 8754</t>
  </si>
  <si>
    <t>GHANA</t>
  </si>
  <si>
    <t xml:space="preserve">KUMARI </t>
  </si>
  <si>
    <t>BED BAHADUR KHATRI</t>
  </si>
  <si>
    <t>LUM KUMARI</t>
  </si>
  <si>
    <t>BC</t>
  </si>
  <si>
    <t>DOLAK BAHADUR BC</t>
  </si>
  <si>
    <t>MANKALA BC</t>
  </si>
  <si>
    <t>ASTHA</t>
  </si>
  <si>
    <t>SUNIL SHARMA</t>
  </si>
  <si>
    <t>VANDANA SHARMA</t>
  </si>
  <si>
    <t>23DIP041</t>
  </si>
  <si>
    <t>4063 7931 3989</t>
  </si>
  <si>
    <t>23UCE015</t>
  </si>
  <si>
    <t>23UCE016</t>
  </si>
  <si>
    <t>7309 7274 0776</t>
  </si>
  <si>
    <t>7275 7078 2887</t>
  </si>
  <si>
    <t>M.Sc. MIRCOBIOLOGY</t>
  </si>
  <si>
    <t>M.PHARMA (P'CHEMISTRY)</t>
  </si>
  <si>
    <t>7220 8520 3490</t>
  </si>
  <si>
    <t>3rd Sem.</t>
  </si>
  <si>
    <t>Ph.D</t>
  </si>
  <si>
    <t>23DBA001</t>
  </si>
  <si>
    <t>23DBA002</t>
  </si>
  <si>
    <t>23DCH001</t>
  </si>
  <si>
    <t>23DCH002</t>
  </si>
  <si>
    <t>23DPH001</t>
  </si>
  <si>
    <t>23DPH002</t>
  </si>
  <si>
    <t>23DPH003</t>
  </si>
  <si>
    <t>23DPH004</t>
  </si>
  <si>
    <t>23DEE001</t>
  </si>
</sst>
</file>

<file path=xl/styles.xml><?xml version="1.0" encoding="utf-8"?>
<styleSheet xmlns="http://schemas.openxmlformats.org/spreadsheetml/2006/main">
  <numFmts count="3">
    <numFmt numFmtId="164" formatCode="0_);\(0\)"/>
    <numFmt numFmtId="165" formatCode="0;[Red]0"/>
    <numFmt numFmtId="166" formatCode="0.00;[Red]0.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sz val="12"/>
      <color rgb="FFFF0000"/>
      <name val="Cambria"/>
      <family val="1"/>
      <scheme val="major"/>
    </font>
    <font>
      <u/>
      <sz val="10"/>
      <color theme="10"/>
      <name val="Calibri"/>
      <family val="2"/>
    </font>
    <font>
      <b/>
      <sz val="12"/>
      <color theme="1"/>
      <name val="Cambria"/>
      <family val="1"/>
      <scheme val="major"/>
    </font>
    <font>
      <sz val="12"/>
      <color rgb="FF424242"/>
      <name val="Cambria"/>
      <family val="1"/>
      <scheme val="major"/>
    </font>
    <font>
      <u/>
      <sz val="12"/>
      <color theme="10"/>
      <name val="Cambria"/>
      <family val="1"/>
      <scheme val="major"/>
    </font>
    <font>
      <sz val="12"/>
      <color rgb="FF000000"/>
      <name val="Cambria"/>
      <family val="1"/>
      <scheme val="major"/>
    </font>
    <font>
      <u/>
      <sz val="12"/>
      <color rgb="FF000000"/>
      <name val="Cambria"/>
      <family val="1"/>
      <scheme val="major"/>
    </font>
    <font>
      <b/>
      <sz val="12"/>
      <name val="Cambria"/>
      <family val="1"/>
      <scheme val="maj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mbria"/>
      <family val="1"/>
      <scheme val="major"/>
    </font>
    <font>
      <sz val="11"/>
      <name val="Calibri"/>
      <family val="2"/>
      <scheme val="minor"/>
    </font>
    <font>
      <u/>
      <sz val="12"/>
      <color theme="10"/>
      <name val="Calibri"/>
      <family val="2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424242"/>
      <name val="Calibri"/>
      <family val="2"/>
      <scheme val="minor"/>
    </font>
    <font>
      <sz val="11"/>
      <name val="Cambria"/>
      <family val="1"/>
      <scheme val="major"/>
    </font>
    <font>
      <b/>
      <sz val="11"/>
      <name val="Cambria"/>
      <family val="1"/>
      <scheme val="major"/>
    </font>
    <font>
      <sz val="11"/>
      <color theme="1"/>
      <name val="Cambria"/>
      <family val="1"/>
      <scheme val="major"/>
    </font>
    <font>
      <u/>
      <sz val="11"/>
      <color theme="10"/>
      <name val="Cambria"/>
      <family val="1"/>
      <scheme val="major"/>
    </font>
    <font>
      <sz val="11"/>
      <color rgb="FFFF0000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B8CCE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76">
    <xf numFmtId="0" fontId="0" fillId="0" borderId="0" xfId="0"/>
    <xf numFmtId="0" fontId="0" fillId="2" borderId="1" xfId="0" applyFont="1" applyFill="1" applyBorder="1"/>
    <xf numFmtId="0" fontId="0" fillId="0" borderId="1" xfId="0" applyFont="1" applyBorder="1"/>
    <xf numFmtId="0" fontId="0" fillId="2" borderId="2" xfId="0" applyFont="1" applyFill="1" applyBorder="1"/>
    <xf numFmtId="0" fontId="1" fillId="2" borderId="2" xfId="0" applyFont="1" applyFill="1" applyBorder="1"/>
    <xf numFmtId="0" fontId="1" fillId="2" borderId="1" xfId="0" applyFont="1" applyFill="1" applyBorder="1"/>
    <xf numFmtId="0" fontId="0" fillId="2" borderId="1" xfId="0" applyFill="1" applyBorder="1"/>
    <xf numFmtId="0" fontId="2" fillId="3" borderId="3" xfId="0" applyFont="1" applyFill="1" applyBorder="1"/>
    <xf numFmtId="0" fontId="2" fillId="4" borderId="4" xfId="0" applyFont="1" applyFill="1" applyBorder="1"/>
    <xf numFmtId="0" fontId="2" fillId="3" borderId="4" xfId="0" applyFont="1" applyFill="1" applyBorder="1"/>
    <xf numFmtId="0" fontId="4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164" fontId="3" fillId="0" borderId="5" xfId="0" applyNumberFormat="1" applyFont="1" applyFill="1" applyBorder="1"/>
    <xf numFmtId="0" fontId="3" fillId="0" borderId="5" xfId="0" applyFont="1" applyFill="1" applyBorder="1"/>
    <xf numFmtId="0" fontId="3" fillId="0" borderId="0" xfId="0" applyFont="1" applyFill="1"/>
    <xf numFmtId="0" fontId="5" fillId="0" borderId="0" xfId="0" applyFont="1" applyFill="1"/>
    <xf numFmtId="0" fontId="3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5" xfId="0" applyFont="1" applyFill="1" applyBorder="1"/>
    <xf numFmtId="0" fontId="4" fillId="0" borderId="5" xfId="0" applyFont="1" applyFill="1" applyBorder="1" applyAlignment="1">
      <alignment horizontal="left" vertical="center"/>
    </xf>
    <xf numFmtId="1" fontId="3" fillId="0" borderId="5" xfId="0" applyNumberFormat="1" applyFont="1" applyFill="1" applyBorder="1"/>
    <xf numFmtId="0" fontId="3" fillId="0" borderId="5" xfId="0" applyFont="1" applyFill="1" applyBorder="1" applyAlignment="1">
      <alignment horizontal="center" vertical="center"/>
    </xf>
    <xf numFmtId="0" fontId="8" fillId="0" borderId="5" xfId="0" applyFont="1" applyFill="1" applyBorder="1"/>
    <xf numFmtId="0" fontId="4" fillId="0" borderId="0" xfId="0" applyFont="1" applyFill="1"/>
    <xf numFmtId="0" fontId="9" fillId="0" borderId="5" xfId="1" applyFont="1" applyFill="1" applyBorder="1" applyAlignment="1" applyProtection="1"/>
    <xf numFmtId="0" fontId="4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166" fontId="3" fillId="0" borderId="5" xfId="0" applyNumberFormat="1" applyFont="1" applyFill="1" applyBorder="1"/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vertical="center"/>
    </xf>
    <xf numFmtId="0" fontId="10" fillId="0" borderId="5" xfId="0" applyFont="1" applyFill="1" applyBorder="1"/>
    <xf numFmtId="0" fontId="10" fillId="0" borderId="5" xfId="0" applyFont="1" applyFill="1" applyBorder="1" applyAlignment="1">
      <alignment horizontal="center" vertical="center"/>
    </xf>
    <xf numFmtId="0" fontId="11" fillId="0" borderId="5" xfId="1" applyFont="1" applyFill="1" applyBorder="1" applyAlignment="1" applyProtection="1"/>
    <xf numFmtId="164" fontId="10" fillId="0" borderId="5" xfId="0" applyNumberFormat="1" applyFont="1" applyFill="1" applyBorder="1"/>
    <xf numFmtId="0" fontId="10" fillId="0" borderId="0" xfId="0" applyFont="1" applyFill="1"/>
    <xf numFmtId="0" fontId="3" fillId="0" borderId="5" xfId="0" applyFont="1" applyFill="1" applyBorder="1" applyAlignment="1"/>
    <xf numFmtId="0" fontId="4" fillId="0" borderId="5" xfId="0" applyFont="1" applyFill="1" applyBorder="1" applyAlignment="1"/>
    <xf numFmtId="0" fontId="3" fillId="0" borderId="0" xfId="0" applyFont="1" applyFill="1" applyBorder="1"/>
    <xf numFmtId="0" fontId="13" fillId="0" borderId="0" xfId="0" applyFont="1" applyFill="1" applyBorder="1"/>
    <xf numFmtId="0" fontId="4" fillId="6" borderId="5" xfId="0" applyFont="1" applyFill="1" applyBorder="1" applyAlignment="1"/>
    <xf numFmtId="0" fontId="13" fillId="0" borderId="0" xfId="0" applyFont="1" applyFill="1"/>
    <xf numFmtId="0" fontId="0" fillId="0" borderId="0" xfId="0" applyFont="1"/>
    <xf numFmtId="0" fontId="1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0" fillId="0" borderId="31" xfId="0" applyFont="1" applyBorder="1"/>
    <xf numFmtId="0" fontId="3" fillId="0" borderId="22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0" fontId="4" fillId="0" borderId="33" xfId="0" applyFont="1" applyFill="1" applyBorder="1" applyAlignment="1">
      <alignment horizontal="left" vertical="center" wrapText="1"/>
    </xf>
    <xf numFmtId="0" fontId="3" fillId="0" borderId="33" xfId="0" applyFont="1" applyFill="1" applyBorder="1" applyAlignment="1">
      <alignment vertical="center"/>
    </xf>
    <xf numFmtId="0" fontId="4" fillId="0" borderId="33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vertical="center"/>
    </xf>
    <xf numFmtId="0" fontId="3" fillId="0" borderId="33" xfId="0" applyFont="1" applyFill="1" applyBorder="1"/>
    <xf numFmtId="0" fontId="3" fillId="0" borderId="33" xfId="0" applyFont="1" applyFill="1" applyBorder="1" applyAlignment="1">
      <alignment horizontal="center"/>
    </xf>
    <xf numFmtId="164" fontId="3" fillId="0" borderId="33" xfId="0" applyNumberFormat="1" applyFont="1" applyFill="1" applyBorder="1"/>
    <xf numFmtId="49" fontId="7" fillId="5" borderId="38" xfId="0" applyNumberFormat="1" applyFont="1" applyFill="1" applyBorder="1" applyAlignment="1">
      <alignment horizontal="center" vertical="center" wrapText="1"/>
    </xf>
    <xf numFmtId="0" fontId="7" fillId="5" borderId="37" xfId="0" applyFont="1" applyFill="1" applyBorder="1" applyAlignment="1">
      <alignment horizontal="center" vertical="center" wrapText="1"/>
    </xf>
    <xf numFmtId="0" fontId="7" fillId="5" borderId="37" xfId="0" applyFont="1" applyFill="1" applyBorder="1" applyAlignment="1">
      <alignment vertical="center" wrapText="1"/>
    </xf>
    <xf numFmtId="0" fontId="12" fillId="5" borderId="37" xfId="0" applyFont="1" applyFill="1" applyBorder="1" applyAlignment="1">
      <alignment horizontal="center" vertical="center" wrapText="1"/>
    </xf>
    <xf numFmtId="0" fontId="7" fillId="5" borderId="39" xfId="0" applyFont="1" applyFill="1" applyBorder="1" applyAlignment="1">
      <alignment horizontal="center" vertical="center" wrapText="1"/>
    </xf>
    <xf numFmtId="0" fontId="15" fillId="0" borderId="5" xfId="0" applyFont="1" applyFill="1" applyBorder="1"/>
    <xf numFmtId="0" fontId="15" fillId="0" borderId="5" xfId="0" applyFont="1" applyBorder="1"/>
    <xf numFmtId="164" fontId="16" fillId="6" borderId="5" xfId="0" applyNumberFormat="1" applyFont="1" applyFill="1" applyBorder="1"/>
    <xf numFmtId="164" fontId="4" fillId="6" borderId="5" xfId="0" applyNumberFormat="1" applyFont="1" applyFill="1" applyBorder="1"/>
    <xf numFmtId="0" fontId="3" fillId="6" borderId="5" xfId="0" applyFont="1" applyFill="1" applyBorder="1" applyAlignment="1">
      <alignment vertical="center"/>
    </xf>
    <xf numFmtId="0" fontId="4" fillId="6" borderId="5" xfId="0" applyFont="1" applyFill="1" applyBorder="1" applyAlignment="1">
      <alignment horizontal="left" vertical="center" wrapText="1"/>
    </xf>
    <xf numFmtId="0" fontId="4" fillId="6" borderId="5" xfId="0" applyFont="1" applyFill="1" applyBorder="1" applyAlignment="1">
      <alignment vertical="center"/>
    </xf>
    <xf numFmtId="0" fontId="4" fillId="6" borderId="33" xfId="0" applyFont="1" applyFill="1" applyBorder="1" applyAlignment="1">
      <alignment horizontal="center" vertical="center" wrapText="1"/>
    </xf>
    <xf numFmtId="0" fontId="4" fillId="6" borderId="5" xfId="0" applyFont="1" applyFill="1" applyBorder="1"/>
    <xf numFmtId="0" fontId="4" fillId="6" borderId="5" xfId="0" applyFont="1" applyFill="1" applyBorder="1" applyAlignment="1">
      <alignment horizontal="center" vertical="center"/>
    </xf>
    <xf numFmtId="0" fontId="3" fillId="6" borderId="5" xfId="0" applyFont="1" applyFill="1" applyBorder="1"/>
    <xf numFmtId="164" fontId="3" fillId="6" borderId="5" xfId="0" applyNumberFormat="1" applyFont="1" applyFill="1" applyBorder="1"/>
    <xf numFmtId="0" fontId="4" fillId="6" borderId="5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9" fillId="6" borderId="5" xfId="1" applyFont="1" applyFill="1" applyBorder="1" applyAlignment="1" applyProtection="1"/>
    <xf numFmtId="1" fontId="3" fillId="6" borderId="5" xfId="0" applyNumberFormat="1" applyFont="1" applyFill="1" applyBorder="1"/>
    <xf numFmtId="0" fontId="3" fillId="6" borderId="5" xfId="0" applyFont="1" applyFill="1" applyBorder="1" applyAlignment="1"/>
    <xf numFmtId="0" fontId="8" fillId="6" borderId="5" xfId="0" applyFont="1" applyFill="1" applyBorder="1"/>
    <xf numFmtId="0" fontId="4" fillId="6" borderId="5" xfId="0" applyFont="1" applyFill="1" applyBorder="1" applyAlignment="1">
      <alignment horizontal="center" vertical="center" wrapText="1"/>
    </xf>
    <xf numFmtId="164" fontId="10" fillId="6" borderId="5" xfId="0" applyNumberFormat="1" applyFont="1" applyFill="1" applyBorder="1"/>
    <xf numFmtId="0" fontId="15" fillId="0" borderId="0" xfId="0" applyFont="1"/>
    <xf numFmtId="0" fontId="18" fillId="0" borderId="33" xfId="1" applyFont="1" applyFill="1" applyBorder="1" applyAlignment="1" applyProtection="1"/>
    <xf numFmtId="0" fontId="14" fillId="0" borderId="0" xfId="0" applyFont="1"/>
    <xf numFmtId="0" fontId="18" fillId="0" borderId="5" xfId="1" applyFont="1" applyFill="1" applyBorder="1" applyAlignment="1" applyProtection="1"/>
    <xf numFmtId="0" fontId="15" fillId="0" borderId="0" xfId="0" applyFont="1" applyFill="1"/>
    <xf numFmtId="0" fontId="15" fillId="0" borderId="5" xfId="0" applyFont="1" applyFill="1" applyBorder="1" applyAlignment="1">
      <alignment horizontal="center"/>
    </xf>
    <xf numFmtId="0" fontId="17" fillId="0" borderId="27" xfId="0" applyFont="1" applyFill="1" applyBorder="1" applyAlignment="1">
      <alignment horizontal="center"/>
    </xf>
    <xf numFmtId="0" fontId="17" fillId="0" borderId="29" xfId="0" applyFont="1" applyFill="1" applyBorder="1" applyAlignment="1"/>
    <xf numFmtId="0" fontId="19" fillId="0" borderId="27" xfId="0" applyFont="1" applyFill="1" applyBorder="1" applyAlignment="1"/>
    <xf numFmtId="0" fontId="19" fillId="0" borderId="29" xfId="0" applyFont="1" applyFill="1" applyBorder="1" applyAlignment="1">
      <alignment horizontal="center"/>
    </xf>
    <xf numFmtId="0" fontId="19" fillId="0" borderId="30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horizontal="center"/>
    </xf>
    <xf numFmtId="0" fontId="17" fillId="0" borderId="29" xfId="0" applyFont="1" applyFill="1" applyBorder="1"/>
    <xf numFmtId="0" fontId="17" fillId="0" borderId="30" xfId="0" applyFont="1" applyFill="1" applyBorder="1"/>
    <xf numFmtId="0" fontId="17" fillId="0" borderId="22" xfId="0" applyFont="1" applyFill="1" applyBorder="1" applyAlignment="1">
      <alignment horizontal="center"/>
    </xf>
    <xf numFmtId="0" fontId="17" fillId="0" borderId="31" xfId="0" applyFont="1" applyFill="1" applyBorder="1" applyAlignment="1">
      <alignment wrapText="1"/>
    </xf>
    <xf numFmtId="0" fontId="17" fillId="0" borderId="31" xfId="0" applyFont="1" applyFill="1" applyBorder="1"/>
    <xf numFmtId="0" fontId="17" fillId="0" borderId="32" xfId="0" applyFont="1" applyFill="1" applyBorder="1"/>
    <xf numFmtId="0" fontId="19" fillId="7" borderId="38" xfId="0" applyFont="1" applyFill="1" applyBorder="1" applyAlignment="1">
      <alignment horizontal="center" vertical="center" wrapText="1"/>
    </xf>
    <xf numFmtId="0" fontId="19" fillId="7" borderId="37" xfId="0" applyFont="1" applyFill="1" applyBorder="1" applyAlignment="1">
      <alignment horizontal="center" vertical="center" wrapText="1"/>
    </xf>
    <xf numFmtId="0" fontId="19" fillId="7" borderId="39" xfId="0" applyFont="1" applyFill="1" applyBorder="1" applyAlignment="1">
      <alignment horizontal="center" vertical="center" wrapText="1"/>
    </xf>
    <xf numFmtId="1" fontId="17" fillId="0" borderId="19" xfId="0" applyNumberFormat="1" applyFont="1" applyFill="1" applyBorder="1" applyAlignment="1">
      <alignment vertical="center" wrapText="1"/>
    </xf>
    <xf numFmtId="0" fontId="17" fillId="0" borderId="13" xfId="0" applyFont="1" applyFill="1" applyBorder="1" applyAlignment="1">
      <alignment vertical="center" wrapText="1"/>
    </xf>
    <xf numFmtId="0" fontId="0" fillId="0" borderId="13" xfId="0" applyFont="1" applyFill="1" applyBorder="1" applyAlignment="1">
      <alignment vertical="center" wrapText="1"/>
    </xf>
    <xf numFmtId="0" fontId="17" fillId="0" borderId="13" xfId="0" applyFont="1" applyFill="1" applyBorder="1" applyAlignment="1"/>
    <xf numFmtId="0" fontId="17" fillId="0" borderId="13" xfId="0" applyFont="1" applyFill="1" applyBorder="1" applyAlignment="1">
      <alignment horizontal="center" vertical="center"/>
    </xf>
    <xf numFmtId="0" fontId="0" fillId="0" borderId="13" xfId="0" applyFont="1" applyFill="1" applyBorder="1"/>
    <xf numFmtId="164" fontId="17" fillId="0" borderId="13" xfId="0" applyNumberFormat="1" applyFont="1" applyFill="1" applyBorder="1"/>
    <xf numFmtId="0" fontId="17" fillId="0" borderId="14" xfId="0" applyFont="1" applyFill="1" applyBorder="1"/>
    <xf numFmtId="1" fontId="17" fillId="0" borderId="7" xfId="0" applyNumberFormat="1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17" fillId="0" borderId="5" xfId="0" applyFont="1" applyFill="1" applyBorder="1" applyAlignment="1"/>
    <xf numFmtId="0" fontId="17" fillId="0" borderId="5" xfId="0" applyFont="1" applyFill="1" applyBorder="1" applyAlignment="1">
      <alignment horizontal="center" vertical="center"/>
    </xf>
    <xf numFmtId="0" fontId="0" fillId="0" borderId="5" xfId="0" applyFont="1" applyFill="1" applyBorder="1"/>
    <xf numFmtId="164" fontId="17" fillId="0" borderId="5" xfId="0" applyNumberFormat="1" applyFont="1" applyFill="1" applyBorder="1"/>
    <xf numFmtId="0" fontId="17" fillId="0" borderId="15" xfId="0" applyFont="1" applyFill="1" applyBorder="1"/>
    <xf numFmtId="0" fontId="17" fillId="0" borderId="7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horizontal="left" vertical="center" wrapText="1"/>
    </xf>
    <xf numFmtId="1" fontId="17" fillId="0" borderId="20" xfId="0" applyNumberFormat="1" applyFont="1" applyFill="1" applyBorder="1" applyAlignment="1">
      <alignment vertical="center" wrapText="1"/>
    </xf>
    <xf numFmtId="0" fontId="17" fillId="0" borderId="16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vertical="center" wrapText="1"/>
    </xf>
    <xf numFmtId="0" fontId="17" fillId="0" borderId="16" xfId="0" applyFont="1" applyFill="1" applyBorder="1" applyAlignment="1"/>
    <xf numFmtId="0" fontId="17" fillId="0" borderId="16" xfId="0" applyFont="1" applyFill="1" applyBorder="1" applyAlignment="1">
      <alignment horizontal="center" vertical="center"/>
    </xf>
    <xf numFmtId="0" fontId="0" fillId="0" borderId="16" xfId="0" applyFont="1" applyFill="1" applyBorder="1"/>
    <xf numFmtId="164" fontId="17" fillId="0" borderId="16" xfId="0" applyNumberFormat="1" applyFont="1" applyFill="1" applyBorder="1"/>
    <xf numFmtId="0" fontId="17" fillId="0" borderId="17" xfId="0" applyFont="1" applyFill="1" applyBorder="1"/>
    <xf numFmtId="0" fontId="17" fillId="0" borderId="7" xfId="0" applyFont="1" applyFill="1" applyBorder="1"/>
    <xf numFmtId="0" fontId="17" fillId="0" borderId="5" xfId="0" applyFont="1" applyFill="1" applyBorder="1"/>
    <xf numFmtId="0" fontId="20" fillId="0" borderId="5" xfId="1" applyFont="1" applyFill="1" applyBorder="1" applyAlignment="1" applyProtection="1">
      <alignment horizontal="left" vertical="center" wrapText="1"/>
    </xf>
    <xf numFmtId="0" fontId="17" fillId="6" borderId="7" xfId="0" applyFont="1" applyFill="1" applyBorder="1"/>
    <xf numFmtId="0" fontId="17" fillId="6" borderId="5" xfId="0" applyFont="1" applyFill="1" applyBorder="1"/>
    <xf numFmtId="0" fontId="17" fillId="6" borderId="5" xfId="0" applyFont="1" applyFill="1" applyBorder="1" applyAlignment="1">
      <alignment horizontal="center" vertical="center"/>
    </xf>
    <xf numFmtId="0" fontId="20" fillId="6" borderId="5" xfId="1" applyFont="1" applyFill="1" applyBorder="1" applyAlignment="1" applyProtection="1">
      <alignment horizontal="left" vertical="center" wrapText="1"/>
    </xf>
    <xf numFmtId="0" fontId="17" fillId="6" borderId="15" xfId="0" applyFont="1" applyFill="1" applyBorder="1"/>
    <xf numFmtId="0" fontId="17" fillId="0" borderId="20" xfId="0" applyFont="1" applyFill="1" applyBorder="1"/>
    <xf numFmtId="0" fontId="17" fillId="0" borderId="16" xfId="0" applyFont="1" applyFill="1" applyBorder="1"/>
    <xf numFmtId="0" fontId="20" fillId="0" borderId="16" xfId="1" applyFont="1" applyFill="1" applyBorder="1" applyAlignment="1" applyProtection="1">
      <alignment horizontal="left" vertical="center" wrapText="1"/>
    </xf>
    <xf numFmtId="0" fontId="17" fillId="0" borderId="19" xfId="0" applyFont="1" applyFill="1" applyBorder="1" applyAlignment="1">
      <alignment vertical="top"/>
    </xf>
    <xf numFmtId="0" fontId="17" fillId="0" borderId="13" xfId="0" applyFont="1" applyFill="1" applyBorder="1" applyAlignment="1">
      <alignment vertical="top"/>
    </xf>
    <xf numFmtId="0" fontId="17" fillId="0" borderId="13" xfId="0" applyFont="1" applyFill="1" applyBorder="1" applyAlignment="1">
      <alignment horizontal="center" vertical="top"/>
    </xf>
    <xf numFmtId="0" fontId="20" fillId="0" borderId="13" xfId="1" applyFont="1" applyFill="1" applyBorder="1" applyAlignment="1" applyProtection="1">
      <alignment horizontal="left" vertical="top" wrapText="1"/>
    </xf>
    <xf numFmtId="164" fontId="17" fillId="0" borderId="13" xfId="0" applyNumberFormat="1" applyFont="1" applyFill="1" applyBorder="1" applyAlignment="1">
      <alignment vertical="top"/>
    </xf>
    <xf numFmtId="0" fontId="17" fillId="0" borderId="14" xfId="0" applyFont="1" applyFill="1" applyBorder="1" applyAlignment="1">
      <alignment vertical="top"/>
    </xf>
    <xf numFmtId="0" fontId="17" fillId="0" borderId="7" xfId="0" applyFont="1" applyFill="1" applyBorder="1" applyAlignment="1">
      <alignment vertical="top"/>
    </xf>
    <xf numFmtId="0" fontId="17" fillId="0" borderId="5" xfId="0" applyFont="1" applyFill="1" applyBorder="1" applyAlignment="1">
      <alignment vertical="top"/>
    </xf>
    <xf numFmtId="0" fontId="17" fillId="0" borderId="5" xfId="0" applyFont="1" applyFill="1" applyBorder="1" applyAlignment="1">
      <alignment horizontal="center" vertical="top"/>
    </xf>
    <xf numFmtId="0" fontId="20" fillId="0" borderId="5" xfId="1" applyFont="1" applyFill="1" applyBorder="1" applyAlignment="1" applyProtection="1">
      <alignment horizontal="left" vertical="top" wrapText="1"/>
    </xf>
    <xf numFmtId="164" fontId="17" fillId="0" borderId="5" xfId="0" applyNumberFormat="1" applyFont="1" applyFill="1" applyBorder="1" applyAlignment="1">
      <alignment vertical="top"/>
    </xf>
    <xf numFmtId="0" fontId="17" fillId="0" borderId="15" xfId="0" applyFont="1" applyFill="1" applyBorder="1" applyAlignment="1">
      <alignment vertical="top"/>
    </xf>
    <xf numFmtId="0" fontId="0" fillId="0" borderId="5" xfId="0" applyFont="1" applyFill="1" applyBorder="1" applyAlignment="1">
      <alignment vertical="top"/>
    </xf>
    <xf numFmtId="0" fontId="21" fillId="0" borderId="5" xfId="0" applyFont="1" applyFill="1" applyBorder="1" applyAlignment="1">
      <alignment vertical="top"/>
    </xf>
    <xf numFmtId="165" fontId="17" fillId="0" borderId="5" xfId="0" applyNumberFormat="1" applyFont="1" applyFill="1" applyBorder="1" applyAlignment="1">
      <alignment vertical="top"/>
    </xf>
    <xf numFmtId="0" fontId="17" fillId="6" borderId="15" xfId="0" applyFont="1" applyFill="1" applyBorder="1" applyAlignment="1">
      <alignment vertical="top"/>
    </xf>
    <xf numFmtId="0" fontId="17" fillId="0" borderId="7" xfId="0" applyFont="1" applyFill="1" applyBorder="1" applyAlignment="1"/>
    <xf numFmtId="0" fontId="17" fillId="0" borderId="5" xfId="0" applyFont="1" applyFill="1" applyBorder="1" applyAlignment="1">
      <alignment horizontal="center"/>
    </xf>
    <xf numFmtId="0" fontId="17" fillId="0" borderId="20" xfId="0" applyFont="1" applyFill="1" applyBorder="1" applyAlignment="1">
      <alignment vertical="top"/>
    </xf>
    <xf numFmtId="0" fontId="17" fillId="0" borderId="16" xfId="0" applyFont="1" applyFill="1" applyBorder="1" applyAlignment="1">
      <alignment vertical="top"/>
    </xf>
    <xf numFmtId="0" fontId="17" fillId="0" borderId="16" xfId="0" applyFont="1" applyFill="1" applyBorder="1" applyAlignment="1">
      <alignment horizontal="center" vertical="top"/>
    </xf>
    <xf numFmtId="0" fontId="20" fillId="0" borderId="16" xfId="1" applyFont="1" applyFill="1" applyBorder="1" applyAlignment="1" applyProtection="1">
      <alignment horizontal="left" vertical="top" wrapText="1"/>
    </xf>
    <xf numFmtId="164" fontId="17" fillId="0" borderId="16" xfId="0" applyNumberFormat="1" applyFont="1" applyFill="1" applyBorder="1" applyAlignment="1">
      <alignment vertical="top"/>
    </xf>
    <xf numFmtId="0" fontId="17" fillId="0" borderId="17" xfId="0" applyFont="1" applyFill="1" applyBorder="1" applyAlignment="1">
      <alignment vertical="top"/>
    </xf>
    <xf numFmtId="0" fontId="17" fillId="0" borderId="19" xfId="0" applyFont="1" applyFill="1" applyBorder="1" applyAlignment="1"/>
    <xf numFmtId="0" fontId="17" fillId="0" borderId="13" xfId="0" applyFont="1" applyFill="1" applyBorder="1" applyAlignment="1">
      <alignment horizontal="center"/>
    </xf>
    <xf numFmtId="0" fontId="17" fillId="0" borderId="13" xfId="0" applyFont="1" applyFill="1" applyBorder="1"/>
    <xf numFmtId="0" fontId="20" fillId="0" borderId="13" xfId="1" applyFont="1" applyFill="1" applyBorder="1" applyAlignment="1" applyProtection="1">
      <alignment horizontal="left" vertical="center" wrapText="1"/>
    </xf>
    <xf numFmtId="0" fontId="0" fillId="0" borderId="5" xfId="0" applyFont="1" applyFill="1" applyBorder="1" applyAlignment="1"/>
    <xf numFmtId="0" fontId="17" fillId="0" borderId="20" xfId="0" applyFont="1" applyFill="1" applyBorder="1" applyAlignment="1"/>
    <xf numFmtId="0" fontId="17" fillId="0" borderId="16" xfId="0" applyFont="1" applyFill="1" applyBorder="1" applyAlignment="1">
      <alignment horizontal="center"/>
    </xf>
    <xf numFmtId="0" fontId="17" fillId="0" borderId="23" xfId="0" applyFont="1" applyFill="1" applyBorder="1"/>
    <xf numFmtId="0" fontId="17" fillId="0" borderId="24" xfId="0" applyFont="1" applyFill="1" applyBorder="1"/>
    <xf numFmtId="0" fontId="17" fillId="0" borderId="25" xfId="0" applyFont="1" applyFill="1" applyBorder="1"/>
    <xf numFmtId="0" fontId="17" fillId="0" borderId="19" xfId="0" applyFont="1" applyFill="1" applyBorder="1" applyAlignment="1">
      <alignment vertical="center" wrapText="1"/>
    </xf>
    <xf numFmtId="0" fontId="20" fillId="0" borderId="5" xfId="1" applyFont="1" applyFill="1" applyBorder="1" applyAlignment="1" applyProtection="1">
      <alignment horizontal="left" vertical="center"/>
    </xf>
    <xf numFmtId="0" fontId="17" fillId="6" borderId="7" xfId="0" applyFont="1" applyFill="1" applyBorder="1" applyAlignment="1">
      <alignment vertical="center" wrapText="1"/>
    </xf>
    <xf numFmtId="0" fontId="17" fillId="6" borderId="5" xfId="0" applyFont="1" applyFill="1" applyBorder="1" applyAlignment="1">
      <alignment vertical="center" wrapText="1"/>
    </xf>
    <xf numFmtId="0" fontId="17" fillId="6" borderId="5" xfId="0" applyFont="1" applyFill="1" applyBorder="1" applyAlignment="1"/>
    <xf numFmtId="164" fontId="17" fillId="6" borderId="5" xfId="0" applyNumberFormat="1" applyFont="1" applyFill="1" applyBorder="1"/>
    <xf numFmtId="0" fontId="0" fillId="0" borderId="7" xfId="0" applyFont="1" applyFill="1" applyBorder="1" applyAlignment="1">
      <alignment vertical="center"/>
    </xf>
    <xf numFmtId="0" fontId="0" fillId="0" borderId="5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vertical="center"/>
    </xf>
    <xf numFmtId="0" fontId="0" fillId="0" borderId="5" xfId="0" applyFont="1" applyBorder="1"/>
    <xf numFmtId="0" fontId="0" fillId="6" borderId="5" xfId="0" applyFont="1" applyFill="1" applyBorder="1"/>
    <xf numFmtId="0" fontId="0" fillId="0" borderId="20" xfId="0" applyFont="1" applyFill="1" applyBorder="1" applyAlignment="1">
      <alignment vertical="center"/>
    </xf>
    <xf numFmtId="0" fontId="0" fillId="0" borderId="16" xfId="0" applyFont="1" applyBorder="1"/>
    <xf numFmtId="0" fontId="0" fillId="0" borderId="17" xfId="0" applyFont="1" applyFill="1" applyBorder="1"/>
    <xf numFmtId="164" fontId="17" fillId="0" borderId="14" xfId="0" applyNumberFormat="1" applyFont="1" applyFill="1" applyBorder="1"/>
    <xf numFmtId="0" fontId="20" fillId="0" borderId="5" xfId="1" applyFont="1" applyFill="1" applyBorder="1" applyAlignment="1" applyProtection="1"/>
    <xf numFmtId="0" fontId="17" fillId="0" borderId="5" xfId="0" applyFont="1" applyFill="1" applyBorder="1" applyAlignment="1">
      <alignment horizontal="left"/>
    </xf>
    <xf numFmtId="0" fontId="17" fillId="0" borderId="5" xfId="0" applyFont="1" applyFill="1" applyBorder="1" applyAlignment="1">
      <alignment horizontal="left" vertical="center"/>
    </xf>
    <xf numFmtId="0" fontId="21" fillId="0" borderId="5" xfId="0" applyFont="1" applyFill="1" applyBorder="1"/>
    <xf numFmtId="165" fontId="17" fillId="0" borderId="5" xfId="0" applyNumberFormat="1" applyFont="1" applyFill="1" applyBorder="1" applyAlignment="1">
      <alignment horizontal="left"/>
    </xf>
    <xf numFmtId="0" fontId="17" fillId="0" borderId="5" xfId="0" applyFont="1" applyFill="1" applyBorder="1" applyAlignment="1">
      <alignment vertical="center"/>
    </xf>
    <xf numFmtId="165" fontId="17" fillId="0" borderId="5" xfId="0" applyNumberFormat="1" applyFont="1" applyFill="1" applyBorder="1"/>
    <xf numFmtId="0" fontId="20" fillId="0" borderId="16" xfId="1" applyFont="1" applyFill="1" applyBorder="1" applyAlignment="1" applyProtection="1"/>
    <xf numFmtId="165" fontId="17" fillId="0" borderId="16" xfId="0" applyNumberFormat="1" applyFont="1" applyFill="1" applyBorder="1"/>
    <xf numFmtId="0" fontId="20" fillId="0" borderId="13" xfId="1" applyFont="1" applyFill="1" applyBorder="1" applyAlignment="1" applyProtection="1"/>
    <xf numFmtId="165" fontId="17" fillId="0" borderId="13" xfId="0" applyNumberFormat="1" applyFont="1" applyFill="1" applyBorder="1"/>
    <xf numFmtId="0" fontId="17" fillId="0" borderId="6" xfId="0" applyFont="1" applyFill="1" applyBorder="1" applyAlignment="1"/>
    <xf numFmtId="0" fontId="0" fillId="0" borderId="6" xfId="0" applyFont="1" applyBorder="1"/>
    <xf numFmtId="0" fontId="17" fillId="0" borderId="6" xfId="0" applyFont="1" applyFill="1" applyBorder="1" applyAlignment="1">
      <alignment horizontal="center" vertical="center"/>
    </xf>
    <xf numFmtId="165" fontId="17" fillId="0" borderId="6" xfId="0" applyNumberFormat="1" applyFont="1" applyFill="1" applyBorder="1"/>
    <xf numFmtId="165" fontId="17" fillId="0" borderId="26" xfId="0" applyNumberFormat="1" applyFont="1" applyFill="1" applyBorder="1"/>
    <xf numFmtId="165" fontId="17" fillId="0" borderId="15" xfId="0" applyNumberFormat="1" applyFont="1" applyFill="1" applyBorder="1"/>
    <xf numFmtId="0" fontId="17" fillId="0" borderId="6" xfId="0" applyFont="1" applyFill="1" applyBorder="1"/>
    <xf numFmtId="0" fontId="17" fillId="0" borderId="6" xfId="0" applyFont="1" applyFill="1" applyBorder="1" applyAlignment="1">
      <alignment horizontal="center"/>
    </xf>
    <xf numFmtId="0" fontId="20" fillId="0" borderId="6" xfId="1" applyFont="1" applyFill="1" applyBorder="1" applyAlignment="1" applyProtection="1"/>
    <xf numFmtId="0" fontId="17" fillId="0" borderId="26" xfId="0" applyFont="1" applyFill="1" applyBorder="1"/>
    <xf numFmtId="0" fontId="7" fillId="0" borderId="27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wrapText="1"/>
    </xf>
    <xf numFmtId="0" fontId="7" fillId="0" borderId="32" xfId="0" applyFont="1" applyFill="1" applyBorder="1" applyAlignment="1">
      <alignment horizontal="center" wrapText="1"/>
    </xf>
    <xf numFmtId="0" fontId="19" fillId="0" borderId="34" xfId="0" applyFont="1" applyFill="1" applyBorder="1" applyAlignment="1">
      <alignment horizontal="center" wrapText="1"/>
    </xf>
    <xf numFmtId="0" fontId="19" fillId="0" borderId="35" xfId="0" applyFont="1" applyFill="1" applyBorder="1" applyAlignment="1">
      <alignment horizontal="center" wrapText="1"/>
    </xf>
    <xf numFmtId="0" fontId="19" fillId="0" borderId="36" xfId="0" applyFont="1" applyFill="1" applyBorder="1" applyAlignment="1">
      <alignment horizontal="center" wrapText="1"/>
    </xf>
    <xf numFmtId="0" fontId="19" fillId="0" borderId="11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/>
    </xf>
    <xf numFmtId="0" fontId="22" fillId="0" borderId="27" xfId="0" applyFont="1" applyFill="1" applyBorder="1"/>
    <xf numFmtId="0" fontId="22" fillId="0" borderId="29" xfId="0" applyFont="1" applyFill="1" applyBorder="1"/>
    <xf numFmtId="0" fontId="22" fillId="0" borderId="29" xfId="0" applyFont="1" applyFill="1" applyBorder="1" applyAlignment="1">
      <alignment horizontal="center"/>
    </xf>
    <xf numFmtId="0" fontId="22" fillId="0" borderId="34" xfId="0" applyFont="1" applyFill="1" applyBorder="1" applyAlignment="1">
      <alignment horizontal="center"/>
    </xf>
    <xf numFmtId="0" fontId="22" fillId="0" borderId="35" xfId="0" applyFont="1" applyFill="1" applyBorder="1" applyAlignment="1">
      <alignment horizontal="center"/>
    </xf>
    <xf numFmtId="0" fontId="23" fillId="0" borderId="35" xfId="0" applyFont="1" applyFill="1" applyBorder="1" applyAlignment="1">
      <alignment horizontal="center"/>
    </xf>
    <xf numFmtId="0" fontId="23" fillId="0" borderId="36" xfId="0" applyFont="1" applyFill="1" applyBorder="1" applyAlignment="1">
      <alignment horizontal="center"/>
    </xf>
    <xf numFmtId="0" fontId="23" fillId="0" borderId="29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/>
    </xf>
    <xf numFmtId="0" fontId="22" fillId="0" borderId="30" xfId="0" applyFont="1" applyFill="1" applyBorder="1"/>
    <xf numFmtId="0" fontId="0" fillId="0" borderId="30" xfId="0" applyFont="1" applyBorder="1"/>
    <xf numFmtId="0" fontId="22" fillId="0" borderId="22" xfId="0" applyFont="1" applyFill="1" applyBorder="1" applyAlignment="1">
      <alignment horizontal="center"/>
    </xf>
    <xf numFmtId="0" fontId="23" fillId="0" borderId="22" xfId="0" applyFont="1" applyFill="1" applyBorder="1" applyAlignment="1">
      <alignment horizontal="center" wrapText="1"/>
    </xf>
    <xf numFmtId="0" fontId="23" fillId="0" borderId="31" xfId="0" applyFont="1" applyFill="1" applyBorder="1" applyAlignment="1">
      <alignment horizontal="center" wrapText="1"/>
    </xf>
    <xf numFmtId="0" fontId="23" fillId="0" borderId="32" xfId="0" applyFont="1" applyFill="1" applyBorder="1" applyAlignment="1">
      <alignment horizontal="center" wrapText="1"/>
    </xf>
    <xf numFmtId="0" fontId="22" fillId="0" borderId="31" xfId="0" applyFont="1" applyFill="1" applyBorder="1"/>
    <xf numFmtId="0" fontId="0" fillId="0" borderId="32" xfId="0" applyFont="1" applyBorder="1"/>
    <xf numFmtId="0" fontId="23" fillId="7" borderId="28" xfId="0" applyFont="1" applyFill="1" applyBorder="1" applyAlignment="1">
      <alignment horizontal="center" vertical="center" wrapText="1"/>
    </xf>
    <xf numFmtId="0" fontId="23" fillId="7" borderId="28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left" vertical="center"/>
    </xf>
    <xf numFmtId="1" fontId="22" fillId="0" borderId="5" xfId="0" applyNumberFormat="1" applyFont="1" applyFill="1" applyBorder="1" applyAlignment="1">
      <alignment vertical="center" wrapText="1"/>
    </xf>
    <xf numFmtId="0" fontId="22" fillId="0" borderId="5" xfId="0" applyFont="1" applyFill="1" applyBorder="1" applyAlignment="1">
      <alignment vertical="center" wrapText="1"/>
    </xf>
    <xf numFmtId="0" fontId="24" fillId="0" borderId="5" xfId="0" applyFont="1" applyFill="1" applyBorder="1" applyAlignment="1">
      <alignment vertical="center" wrapText="1"/>
    </xf>
    <xf numFmtId="0" fontId="22" fillId="0" borderId="5" xfId="0" applyFont="1" applyFill="1" applyBorder="1" applyAlignment="1"/>
    <xf numFmtId="0" fontId="22" fillId="0" borderId="5" xfId="0" applyFont="1" applyFill="1" applyBorder="1"/>
    <xf numFmtId="0" fontId="22" fillId="0" borderId="5" xfId="0" applyFont="1" applyFill="1" applyBorder="1" applyAlignment="1">
      <alignment horizontal="center" vertical="center"/>
    </xf>
    <xf numFmtId="0" fontId="25" fillId="0" borderId="5" xfId="1" applyFont="1" applyFill="1" applyBorder="1" applyAlignment="1" applyProtection="1"/>
    <xf numFmtId="164" fontId="22" fillId="0" borderId="5" xfId="0" applyNumberFormat="1" applyFont="1" applyFill="1" applyBorder="1"/>
    <xf numFmtId="0" fontId="22" fillId="0" borderId="15" xfId="0" applyFont="1" applyFill="1" applyBorder="1"/>
    <xf numFmtId="0" fontId="24" fillId="0" borderId="5" xfId="0" applyFont="1" applyFill="1" applyBorder="1" applyAlignment="1">
      <alignment vertical="center"/>
    </xf>
    <xf numFmtId="0" fontId="24" fillId="0" borderId="5" xfId="0" applyFont="1" applyFill="1" applyBorder="1" applyAlignment="1"/>
    <xf numFmtId="0" fontId="24" fillId="0" borderId="5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left" vertical="center" wrapText="1"/>
    </xf>
    <xf numFmtId="0" fontId="26" fillId="0" borderId="5" xfId="0" applyFont="1" applyFill="1" applyBorder="1" applyAlignment="1"/>
    <xf numFmtId="0" fontId="24" fillId="0" borderId="5" xfId="0" applyFont="1" applyFill="1" applyBorder="1"/>
    <xf numFmtId="0" fontId="24" fillId="0" borderId="5" xfId="0" applyFont="1" applyFill="1" applyBorder="1" applyAlignment="1">
      <alignment horizontal="center"/>
    </xf>
    <xf numFmtId="0" fontId="24" fillId="0" borderId="5" xfId="0" applyFont="1" applyFill="1" applyBorder="1" applyAlignment="1">
      <alignment horizontal="left"/>
    </xf>
    <xf numFmtId="0" fontId="24" fillId="0" borderId="15" xfId="0" applyFont="1" applyFill="1" applyBorder="1" applyAlignment="1">
      <alignment horizontal="right"/>
    </xf>
    <xf numFmtId="0" fontId="24" fillId="6" borderId="5" xfId="0" applyFont="1" applyFill="1" applyBorder="1" applyAlignment="1">
      <alignment horizontal="left"/>
    </xf>
    <xf numFmtId="0" fontId="23" fillId="0" borderId="12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left" vertical="center"/>
    </xf>
    <xf numFmtId="0" fontId="22" fillId="0" borderId="16" xfId="0" applyFont="1" applyFill="1" applyBorder="1" applyAlignment="1">
      <alignment vertical="center" wrapText="1"/>
    </xf>
    <xf numFmtId="0" fontId="22" fillId="0" borderId="16" xfId="0" applyFont="1" applyFill="1" applyBorder="1" applyAlignment="1">
      <alignment horizontal="center" vertical="center"/>
    </xf>
    <xf numFmtId="0" fontId="22" fillId="6" borderId="16" xfId="0" applyFont="1" applyFill="1" applyBorder="1" applyAlignment="1">
      <alignment vertical="center" wrapText="1"/>
    </xf>
    <xf numFmtId="0" fontId="22" fillId="0" borderId="17" xfId="0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50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rgb="FFB8CCE4"/>
        </patternFill>
      </fill>
      <border diagonalUp="0" diagonalDown="0">
        <left/>
        <right/>
        <top/>
        <bottom style="medium">
          <color rgb="FFFFFFFF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Times New Roman"/>
        <scheme val="none"/>
      </font>
      <fill>
        <patternFill patternType="solid">
          <fgColor indexed="64"/>
          <bgColor rgb="FFB8CCE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theme="4" tint="0.79998168889431442"/>
          <bgColor theme="4" tint="0.79998168889431442"/>
        </patternFill>
      </fill>
    </dxf>
  </dxfs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1" name="Table1" displayName="Table1" ref="A1:A32" totalsRowShown="0" dataDxfId="504" tableBorderDxfId="503">
  <autoFilter ref="A1:A32"/>
  <tableColumns count="1">
    <tableColumn id="1" name="State" dataDxfId="50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C1:C22" totalsRowShown="0" dataDxfId="501">
  <autoFilter ref="C1:C22"/>
  <tableColumns count="1">
    <tableColumn id="1" name="Basis" dataDxfId="50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2"/>
  <sheetViews>
    <sheetView workbookViewId="0">
      <selection activeCell="E12" sqref="E12"/>
    </sheetView>
  </sheetViews>
  <sheetFormatPr defaultRowHeight="15"/>
  <cols>
    <col min="1" max="1" width="18.85546875" bestFit="1" customWidth="1"/>
    <col min="3" max="3" width="65" bestFit="1" customWidth="1"/>
    <col min="5" max="5" width="68" customWidth="1"/>
  </cols>
  <sheetData>
    <row r="1" spans="1:3" ht="15.75" thickBot="1">
      <c r="A1" t="s">
        <v>10</v>
      </c>
      <c r="C1" t="s">
        <v>44</v>
      </c>
    </row>
    <row r="2" spans="1:3" ht="16.5" thickBot="1">
      <c r="A2" s="1" t="s">
        <v>11</v>
      </c>
      <c r="C2" s="7" t="s">
        <v>45</v>
      </c>
    </row>
    <row r="3" spans="1:3" ht="16.5" thickBot="1">
      <c r="A3" s="2" t="s">
        <v>12</v>
      </c>
      <c r="C3" s="8" t="s">
        <v>66</v>
      </c>
    </row>
    <row r="4" spans="1:3" ht="16.5" thickBot="1">
      <c r="A4" s="1" t="s">
        <v>13</v>
      </c>
      <c r="C4" s="9" t="s">
        <v>52</v>
      </c>
    </row>
    <row r="5" spans="1:3" ht="16.5" thickBot="1">
      <c r="A5" s="2" t="s">
        <v>14</v>
      </c>
      <c r="C5" s="9" t="s">
        <v>62</v>
      </c>
    </row>
    <row r="6" spans="1:3" ht="16.5" thickBot="1">
      <c r="A6" s="5" t="s">
        <v>15</v>
      </c>
      <c r="C6" s="8" t="s">
        <v>63</v>
      </c>
    </row>
    <row r="7" spans="1:3" ht="16.5" thickBot="1">
      <c r="A7" s="6" t="s">
        <v>65</v>
      </c>
      <c r="C7" s="9" t="s">
        <v>64</v>
      </c>
    </row>
    <row r="8" spans="1:3" ht="16.5" thickBot="1">
      <c r="A8" s="2" t="s">
        <v>16</v>
      </c>
      <c r="C8" s="8" t="s">
        <v>61</v>
      </c>
    </row>
    <row r="9" spans="1:3" ht="16.5" thickBot="1">
      <c r="A9" s="1" t="s">
        <v>17</v>
      </c>
      <c r="C9" s="9" t="s">
        <v>50</v>
      </c>
    </row>
    <row r="10" spans="1:3" ht="16.5" thickBot="1">
      <c r="A10" s="2" t="s">
        <v>18</v>
      </c>
      <c r="C10" s="8" t="s">
        <v>51</v>
      </c>
    </row>
    <row r="11" spans="1:3" ht="16.5" thickBot="1">
      <c r="A11" s="1" t="s">
        <v>19</v>
      </c>
      <c r="C11" s="8" t="s">
        <v>67</v>
      </c>
    </row>
    <row r="12" spans="1:3" ht="16.5" thickBot="1">
      <c r="A12" s="2" t="s">
        <v>20</v>
      </c>
      <c r="C12" s="8" t="s">
        <v>58</v>
      </c>
    </row>
    <row r="13" spans="1:3" ht="16.5" thickBot="1">
      <c r="A13" s="1" t="s">
        <v>21</v>
      </c>
      <c r="C13" s="9" t="s">
        <v>53</v>
      </c>
    </row>
    <row r="14" spans="1:3" ht="16.5" thickBot="1">
      <c r="A14" s="2" t="s">
        <v>22</v>
      </c>
      <c r="C14" s="9" t="s">
        <v>48</v>
      </c>
    </row>
    <row r="15" spans="1:3" ht="16.5" thickBot="1">
      <c r="A15" s="1" t="s">
        <v>23</v>
      </c>
      <c r="C15" s="8" t="s">
        <v>49</v>
      </c>
    </row>
    <row r="16" spans="1:3" ht="16.5" thickBot="1">
      <c r="A16" s="2" t="s">
        <v>24</v>
      </c>
      <c r="C16" s="9" t="s">
        <v>47</v>
      </c>
    </row>
    <row r="17" spans="1:3" ht="16.5" thickBot="1">
      <c r="A17" s="1" t="s">
        <v>25</v>
      </c>
      <c r="C17" s="8" t="s">
        <v>46</v>
      </c>
    </row>
    <row r="18" spans="1:3" ht="16.5" thickBot="1">
      <c r="A18" s="2" t="s">
        <v>26</v>
      </c>
      <c r="C18" s="9" t="s">
        <v>60</v>
      </c>
    </row>
    <row r="19" spans="1:3" ht="16.5" thickBot="1">
      <c r="A19" s="1" t="s">
        <v>27</v>
      </c>
      <c r="C19" s="9" t="s">
        <v>54</v>
      </c>
    </row>
    <row r="20" spans="1:3" ht="16.5" thickBot="1">
      <c r="A20" s="2" t="s">
        <v>28</v>
      </c>
      <c r="C20" s="8" t="s">
        <v>59</v>
      </c>
    </row>
    <row r="21" spans="1:3" ht="16.5" thickBot="1">
      <c r="A21" s="1" t="s">
        <v>29</v>
      </c>
      <c r="C21" s="8" t="s">
        <v>68</v>
      </c>
    </row>
    <row r="22" spans="1:3" ht="16.5" thickBot="1">
      <c r="A22" s="2" t="s">
        <v>30</v>
      </c>
      <c r="C22" s="9" t="s">
        <v>57</v>
      </c>
    </row>
    <row r="23" spans="1:3">
      <c r="A23" s="1" t="s">
        <v>31</v>
      </c>
    </row>
    <row r="24" spans="1:3">
      <c r="A24" s="2" t="s">
        <v>32</v>
      </c>
    </row>
    <row r="25" spans="1:3">
      <c r="A25" s="1" t="s">
        <v>33</v>
      </c>
    </row>
    <row r="26" spans="1:3">
      <c r="A26" s="2" t="s">
        <v>34</v>
      </c>
    </row>
    <row r="27" spans="1:3">
      <c r="A27" s="1" t="s">
        <v>35</v>
      </c>
    </row>
    <row r="28" spans="1:3">
      <c r="A28" s="2" t="s">
        <v>36</v>
      </c>
    </row>
    <row r="29" spans="1:3">
      <c r="A29" s="1" t="s">
        <v>37</v>
      </c>
    </row>
    <row r="30" spans="1:3">
      <c r="A30" s="2" t="s">
        <v>38</v>
      </c>
    </row>
    <row r="31" spans="1:3">
      <c r="A31" s="3" t="s">
        <v>39</v>
      </c>
    </row>
    <row r="32" spans="1:3">
      <c r="A32" s="4" t="s">
        <v>56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B554"/>
  <sheetViews>
    <sheetView tabSelected="1" topLeftCell="A509" workbookViewId="0">
      <selection activeCell="H551" sqref="H551"/>
    </sheetView>
  </sheetViews>
  <sheetFormatPr defaultRowHeight="18" customHeight="1"/>
  <cols>
    <col min="1" max="1" width="5.85546875" style="79" customWidth="1"/>
    <col min="2" max="2" width="20.140625" style="79" customWidth="1"/>
    <col min="3" max="3" width="13.28515625" style="79" customWidth="1"/>
    <col min="4" max="4" width="9.5703125" style="79" customWidth="1"/>
    <col min="5" max="5" width="10.85546875" style="79" customWidth="1"/>
    <col min="6" max="6" width="9.7109375" style="79" customWidth="1"/>
    <col min="7" max="7" width="25.140625" style="79" customWidth="1"/>
    <col min="8" max="8" width="20.28515625" style="79" customWidth="1"/>
    <col min="9" max="9" width="12.7109375" style="79" customWidth="1"/>
    <col min="10" max="10" width="19.28515625" style="79" customWidth="1"/>
    <col min="11" max="11" width="9" style="79" bestFit="1" customWidth="1"/>
    <col min="12" max="12" width="26" style="79" customWidth="1"/>
    <col min="13" max="13" width="10" style="79" customWidth="1"/>
    <col min="14" max="14" width="12" style="79" customWidth="1"/>
    <col min="15" max="15" width="15.7109375" style="79" customWidth="1"/>
    <col min="16" max="16" width="8.42578125" style="79" customWidth="1"/>
    <col min="17" max="17" width="9.42578125" style="79" customWidth="1"/>
    <col min="18" max="18" width="7.85546875" style="79" customWidth="1"/>
    <col min="19" max="19" width="10" style="79" customWidth="1"/>
    <col min="20" max="20" width="7.140625" style="79" customWidth="1"/>
    <col min="21" max="21" width="10.28515625" style="79" customWidth="1"/>
    <col min="22" max="22" width="9.42578125" style="79" customWidth="1"/>
    <col min="23" max="23" width="6.42578125" style="79" customWidth="1"/>
    <col min="24" max="24" width="21.42578125" style="79" customWidth="1"/>
    <col min="25" max="25" width="14.140625" style="79" customWidth="1"/>
    <col min="26" max="16384" width="9.140625" style="79"/>
  </cols>
  <sheetData>
    <row r="1" spans="1:25" ht="18" customHeight="1">
      <c r="A1" s="207" t="s">
        <v>72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9"/>
    </row>
    <row r="2" spans="1:25" ht="18" customHeight="1" thickBot="1">
      <c r="A2" s="45"/>
      <c r="B2" s="210" t="s">
        <v>1179</v>
      </c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  <c r="V2" s="210"/>
      <c r="W2" s="210"/>
      <c r="X2" s="210"/>
      <c r="Y2" s="211"/>
    </row>
    <row r="3" spans="1:25" ht="177" customHeight="1" thickBot="1">
      <c r="A3" s="54" t="s">
        <v>91</v>
      </c>
      <c r="B3" s="55" t="s">
        <v>73</v>
      </c>
      <c r="C3" s="55" t="s">
        <v>40</v>
      </c>
      <c r="D3" s="55" t="s">
        <v>86</v>
      </c>
      <c r="E3" s="55" t="s">
        <v>0</v>
      </c>
      <c r="F3" s="55" t="s">
        <v>92</v>
      </c>
      <c r="G3" s="55" t="s">
        <v>7</v>
      </c>
      <c r="H3" s="55" t="s">
        <v>87</v>
      </c>
      <c r="I3" s="55" t="s">
        <v>1</v>
      </c>
      <c r="J3" s="55" t="s">
        <v>2</v>
      </c>
      <c r="K3" s="55" t="s">
        <v>3</v>
      </c>
      <c r="L3" s="55" t="s">
        <v>4</v>
      </c>
      <c r="M3" s="55" t="s">
        <v>5</v>
      </c>
      <c r="N3" s="55" t="s">
        <v>69</v>
      </c>
      <c r="O3" s="56" t="s">
        <v>41</v>
      </c>
      <c r="P3" s="57" t="s">
        <v>6</v>
      </c>
      <c r="Q3" s="55" t="s">
        <v>9</v>
      </c>
      <c r="R3" s="55" t="s">
        <v>55</v>
      </c>
      <c r="S3" s="55" t="s">
        <v>8</v>
      </c>
      <c r="T3" s="55" t="s">
        <v>42</v>
      </c>
      <c r="U3" s="55" t="s">
        <v>70</v>
      </c>
      <c r="V3" s="55" t="s">
        <v>43</v>
      </c>
      <c r="W3" s="55" t="s">
        <v>93</v>
      </c>
      <c r="X3" s="55" t="s">
        <v>94</v>
      </c>
      <c r="Y3" s="58" t="s">
        <v>95</v>
      </c>
    </row>
    <row r="4" spans="1:25" ht="18" customHeight="1">
      <c r="A4" s="46">
        <v>1</v>
      </c>
      <c r="B4" s="47" t="s">
        <v>1180</v>
      </c>
      <c r="C4" s="48" t="s">
        <v>688</v>
      </c>
      <c r="D4" s="48"/>
      <c r="E4" s="48" t="s">
        <v>1187</v>
      </c>
      <c r="F4" s="48" t="s">
        <v>101</v>
      </c>
      <c r="G4" s="48" t="s">
        <v>1186</v>
      </c>
      <c r="H4" s="48" t="s">
        <v>1185</v>
      </c>
      <c r="I4" s="49" t="s">
        <v>2042</v>
      </c>
      <c r="J4" s="48" t="s">
        <v>19</v>
      </c>
      <c r="K4" s="50" t="s">
        <v>116</v>
      </c>
      <c r="L4" s="51" t="s">
        <v>45</v>
      </c>
      <c r="M4" s="51"/>
      <c r="N4" s="51"/>
      <c r="O4" s="13" t="s">
        <v>182</v>
      </c>
      <c r="P4" s="46">
        <v>63.4</v>
      </c>
      <c r="Q4" s="52" t="s">
        <v>106</v>
      </c>
      <c r="R4" s="52"/>
      <c r="S4" s="52" t="s">
        <v>106</v>
      </c>
      <c r="T4" s="52"/>
      <c r="U4" s="52" t="s">
        <v>106</v>
      </c>
      <c r="V4" s="51"/>
      <c r="W4" s="80"/>
      <c r="X4" s="53" t="s">
        <v>1184</v>
      </c>
      <c r="Y4" s="51">
        <v>8894678270</v>
      </c>
    </row>
    <row r="5" spans="1:25" ht="18" customHeight="1">
      <c r="A5" s="25">
        <v>2</v>
      </c>
      <c r="B5" s="17" t="s">
        <v>1180</v>
      </c>
      <c r="C5" s="17" t="s">
        <v>1183</v>
      </c>
      <c r="D5" s="17"/>
      <c r="E5" s="10" t="s">
        <v>1182</v>
      </c>
      <c r="F5" s="16" t="s">
        <v>101</v>
      </c>
      <c r="G5" s="17" t="s">
        <v>1181</v>
      </c>
      <c r="H5" s="17" t="s">
        <v>3005</v>
      </c>
      <c r="I5" s="49" t="s">
        <v>2043</v>
      </c>
      <c r="J5" s="16" t="s">
        <v>56</v>
      </c>
      <c r="K5" s="10" t="s">
        <v>116</v>
      </c>
      <c r="L5" s="13" t="s">
        <v>45</v>
      </c>
      <c r="M5" s="18"/>
      <c r="N5" s="18"/>
      <c r="O5" s="13" t="s">
        <v>182</v>
      </c>
      <c r="P5" s="25">
        <v>62.76</v>
      </c>
      <c r="Q5" s="26" t="s">
        <v>2147</v>
      </c>
      <c r="R5" s="25"/>
      <c r="S5" s="26" t="s">
        <v>106</v>
      </c>
      <c r="T5" s="25"/>
      <c r="U5" s="26" t="s">
        <v>106</v>
      </c>
      <c r="V5" s="18"/>
      <c r="W5" s="22"/>
      <c r="X5" s="61"/>
      <c r="Y5" s="13">
        <v>7876928771</v>
      </c>
    </row>
    <row r="6" spans="1:25" ht="18" customHeight="1">
      <c r="A6" s="46">
        <v>3</v>
      </c>
      <c r="B6" s="17" t="s">
        <v>1180</v>
      </c>
      <c r="C6" s="17" t="s">
        <v>1596</v>
      </c>
      <c r="D6" s="17"/>
      <c r="E6" s="10" t="s">
        <v>3016</v>
      </c>
      <c r="F6" s="16" t="s">
        <v>101</v>
      </c>
      <c r="G6" s="17" t="s">
        <v>244</v>
      </c>
      <c r="H6" s="17" t="s">
        <v>1019</v>
      </c>
      <c r="I6" s="49" t="s">
        <v>3017</v>
      </c>
      <c r="J6" s="16" t="s">
        <v>19</v>
      </c>
      <c r="K6" s="10" t="s">
        <v>116</v>
      </c>
      <c r="L6" s="13" t="s">
        <v>45</v>
      </c>
      <c r="M6" s="18"/>
      <c r="N6" s="18"/>
      <c r="O6" s="13" t="s">
        <v>182</v>
      </c>
      <c r="P6" s="25">
        <v>65.400000000000006</v>
      </c>
      <c r="Q6" s="26" t="s">
        <v>106</v>
      </c>
      <c r="R6" s="26"/>
      <c r="S6" s="26" t="s">
        <v>106</v>
      </c>
      <c r="T6" s="25"/>
      <c r="U6" s="26" t="s">
        <v>106</v>
      </c>
      <c r="V6" s="18"/>
      <c r="W6" s="22"/>
      <c r="X6" s="12" t="s">
        <v>3104</v>
      </c>
      <c r="Y6" s="13">
        <v>7876138761</v>
      </c>
    </row>
    <row r="7" spans="1:25" ht="18" customHeight="1">
      <c r="A7" s="46">
        <v>4</v>
      </c>
      <c r="B7" s="17" t="s">
        <v>1180</v>
      </c>
      <c r="C7" s="17" t="s">
        <v>3019</v>
      </c>
      <c r="D7" s="17"/>
      <c r="E7" s="10" t="s">
        <v>162</v>
      </c>
      <c r="F7" s="16" t="s">
        <v>101</v>
      </c>
      <c r="G7" s="17" t="s">
        <v>762</v>
      </c>
      <c r="H7" s="17" t="s">
        <v>3020</v>
      </c>
      <c r="I7" s="49" t="s">
        <v>3018</v>
      </c>
      <c r="J7" s="16" t="s">
        <v>19</v>
      </c>
      <c r="K7" s="10" t="s">
        <v>116</v>
      </c>
      <c r="L7" s="13" t="s">
        <v>45</v>
      </c>
      <c r="M7" s="18"/>
      <c r="N7" s="18"/>
      <c r="O7" s="13" t="s">
        <v>182</v>
      </c>
      <c r="P7" s="25">
        <v>91.4</v>
      </c>
      <c r="Q7" s="26" t="s">
        <v>106</v>
      </c>
      <c r="R7" s="25"/>
      <c r="S7" s="26" t="s">
        <v>106</v>
      </c>
      <c r="T7" s="25"/>
      <c r="U7" s="26" t="s">
        <v>106</v>
      </c>
      <c r="V7" s="18"/>
      <c r="W7" s="22"/>
      <c r="X7" s="12" t="s">
        <v>3021</v>
      </c>
      <c r="Y7" s="13">
        <v>8626874343</v>
      </c>
    </row>
    <row r="8" spans="1:25" ht="18" customHeight="1">
      <c r="A8" s="25">
        <v>5</v>
      </c>
      <c r="B8" s="17" t="s">
        <v>1180</v>
      </c>
      <c r="C8" s="17" t="s">
        <v>1397</v>
      </c>
      <c r="D8" s="17"/>
      <c r="E8" s="16" t="s">
        <v>125</v>
      </c>
      <c r="F8" s="16" t="s">
        <v>101</v>
      </c>
      <c r="G8" s="17" t="s">
        <v>1995</v>
      </c>
      <c r="H8" s="17" t="s">
        <v>1996</v>
      </c>
      <c r="I8" s="49" t="s">
        <v>2044</v>
      </c>
      <c r="J8" s="16" t="s">
        <v>19</v>
      </c>
      <c r="K8" s="10" t="s">
        <v>116</v>
      </c>
      <c r="L8" s="13" t="s">
        <v>45</v>
      </c>
      <c r="M8" s="13"/>
      <c r="N8" s="13"/>
      <c r="O8" s="13" t="s">
        <v>182</v>
      </c>
      <c r="P8" s="25">
        <v>69</v>
      </c>
      <c r="Q8" s="26" t="s">
        <v>106</v>
      </c>
      <c r="R8" s="26"/>
      <c r="S8" s="26" t="s">
        <v>106</v>
      </c>
      <c r="T8" s="26"/>
      <c r="U8" s="26" t="s">
        <v>106</v>
      </c>
      <c r="V8" s="13"/>
      <c r="W8" s="13"/>
      <c r="X8" s="12" t="s">
        <v>1997</v>
      </c>
      <c r="Y8" s="13">
        <v>7018181172</v>
      </c>
    </row>
    <row r="9" spans="1:25" ht="18" customHeight="1">
      <c r="A9" s="46">
        <v>6</v>
      </c>
      <c r="B9" s="17" t="s">
        <v>1180</v>
      </c>
      <c r="C9" s="17" t="s">
        <v>2836</v>
      </c>
      <c r="D9" s="17"/>
      <c r="E9" s="16" t="s">
        <v>2837</v>
      </c>
      <c r="F9" s="16" t="s">
        <v>101</v>
      </c>
      <c r="G9" s="17" t="s">
        <v>2838</v>
      </c>
      <c r="H9" s="17" t="s">
        <v>2839</v>
      </c>
      <c r="I9" s="49" t="s">
        <v>2840</v>
      </c>
      <c r="J9" s="16" t="s">
        <v>56</v>
      </c>
      <c r="K9" s="10" t="s">
        <v>116</v>
      </c>
      <c r="L9" s="13" t="s">
        <v>45</v>
      </c>
      <c r="M9" s="13"/>
      <c r="N9" s="13"/>
      <c r="O9" s="13" t="s">
        <v>182</v>
      </c>
      <c r="P9" s="25">
        <v>70.260000000000005</v>
      </c>
      <c r="Q9" s="26" t="s">
        <v>2147</v>
      </c>
      <c r="R9" s="26"/>
      <c r="S9" s="26" t="s">
        <v>106</v>
      </c>
      <c r="T9" s="26"/>
      <c r="U9" s="26" t="s">
        <v>106</v>
      </c>
      <c r="V9" s="13"/>
      <c r="W9" s="13"/>
      <c r="X9" s="61"/>
      <c r="Y9" s="13">
        <v>9803524424</v>
      </c>
    </row>
    <row r="10" spans="1:25" ht="18" customHeight="1">
      <c r="A10" s="46">
        <v>7</v>
      </c>
      <c r="B10" s="17" t="s">
        <v>1180</v>
      </c>
      <c r="C10" s="17" t="s">
        <v>3086</v>
      </c>
      <c r="D10" s="16" t="s">
        <v>3087</v>
      </c>
      <c r="E10" s="10" t="s">
        <v>881</v>
      </c>
      <c r="F10" s="10" t="s">
        <v>109</v>
      </c>
      <c r="G10" s="17" t="s">
        <v>3088</v>
      </c>
      <c r="H10" s="17" t="s">
        <v>3089</v>
      </c>
      <c r="I10" s="49" t="s">
        <v>3022</v>
      </c>
      <c r="J10" s="10" t="s">
        <v>56</v>
      </c>
      <c r="K10" s="10" t="s">
        <v>116</v>
      </c>
      <c r="L10" s="18" t="s">
        <v>45</v>
      </c>
      <c r="M10" s="13"/>
      <c r="N10" s="13"/>
      <c r="O10" s="18" t="s">
        <v>182</v>
      </c>
      <c r="P10" s="11">
        <v>72</v>
      </c>
      <c r="Q10" s="11" t="s">
        <v>2147</v>
      </c>
      <c r="R10" s="11"/>
      <c r="S10" s="11" t="s">
        <v>106</v>
      </c>
      <c r="T10" s="11"/>
      <c r="U10" s="11" t="s">
        <v>106</v>
      </c>
      <c r="V10" s="13"/>
      <c r="W10" s="24"/>
      <c r="X10" s="12"/>
      <c r="Y10" s="13">
        <v>6284339645</v>
      </c>
    </row>
    <row r="11" spans="1:25" ht="18" customHeight="1">
      <c r="A11" s="25">
        <v>8</v>
      </c>
      <c r="B11" s="17" t="s">
        <v>1180</v>
      </c>
      <c r="C11" s="17" t="s">
        <v>2746</v>
      </c>
      <c r="D11" s="16"/>
      <c r="E11" s="10" t="s">
        <v>3090</v>
      </c>
      <c r="F11" s="10" t="s">
        <v>101</v>
      </c>
      <c r="G11" s="17" t="s">
        <v>3091</v>
      </c>
      <c r="H11" s="17" t="s">
        <v>3092</v>
      </c>
      <c r="I11" s="49" t="s">
        <v>3023</v>
      </c>
      <c r="J11" s="10" t="s">
        <v>56</v>
      </c>
      <c r="K11" s="10" t="s">
        <v>116</v>
      </c>
      <c r="L11" s="18" t="s">
        <v>45</v>
      </c>
      <c r="M11" s="13"/>
      <c r="N11" s="13"/>
      <c r="O11" s="18" t="s">
        <v>182</v>
      </c>
      <c r="P11" s="11">
        <v>65.5</v>
      </c>
      <c r="Q11" s="11" t="s">
        <v>2147</v>
      </c>
      <c r="R11" s="11"/>
      <c r="S11" s="11" t="s">
        <v>106</v>
      </c>
      <c r="T11" s="11"/>
      <c r="U11" s="11" t="s">
        <v>106</v>
      </c>
      <c r="V11" s="13"/>
      <c r="W11" s="24"/>
      <c r="X11" s="12"/>
      <c r="Y11" s="13">
        <v>8595517387</v>
      </c>
    </row>
    <row r="12" spans="1:25" ht="18" customHeight="1">
      <c r="A12" s="46">
        <v>9</v>
      </c>
      <c r="B12" s="17" t="s">
        <v>1180</v>
      </c>
      <c r="C12" s="17" t="s">
        <v>3026</v>
      </c>
      <c r="D12" s="17"/>
      <c r="E12" s="16" t="s">
        <v>3027</v>
      </c>
      <c r="F12" s="16" t="s">
        <v>101</v>
      </c>
      <c r="G12" s="17" t="s">
        <v>3028</v>
      </c>
      <c r="H12" s="17" t="s">
        <v>3029</v>
      </c>
      <c r="I12" s="49" t="s">
        <v>3024</v>
      </c>
      <c r="J12" s="16" t="s">
        <v>31</v>
      </c>
      <c r="K12" s="10" t="s">
        <v>116</v>
      </c>
      <c r="L12" s="13" t="s">
        <v>45</v>
      </c>
      <c r="M12" s="13"/>
      <c r="N12" s="13"/>
      <c r="O12" s="13" t="s">
        <v>182</v>
      </c>
      <c r="P12" s="25">
        <v>91</v>
      </c>
      <c r="Q12" s="26" t="s">
        <v>106</v>
      </c>
      <c r="R12" s="26"/>
      <c r="S12" s="26" t="s">
        <v>106</v>
      </c>
      <c r="T12" s="26"/>
      <c r="U12" s="26" t="s">
        <v>106</v>
      </c>
      <c r="V12" s="13"/>
      <c r="W12" s="13"/>
      <c r="X12" s="62" t="s">
        <v>3030</v>
      </c>
      <c r="Y12" s="13">
        <v>6280408864</v>
      </c>
    </row>
    <row r="13" spans="1:25" ht="18" customHeight="1">
      <c r="A13" s="46">
        <v>10</v>
      </c>
      <c r="B13" s="17" t="s">
        <v>1180</v>
      </c>
      <c r="C13" s="17" t="s">
        <v>376</v>
      </c>
      <c r="D13" s="17"/>
      <c r="E13" s="16" t="s">
        <v>125</v>
      </c>
      <c r="F13" s="16" t="s">
        <v>101</v>
      </c>
      <c r="G13" s="17" t="s">
        <v>3031</v>
      </c>
      <c r="H13" s="17" t="s">
        <v>784</v>
      </c>
      <c r="I13" s="49" t="s">
        <v>3025</v>
      </c>
      <c r="J13" s="16" t="s">
        <v>19</v>
      </c>
      <c r="K13" s="10" t="s">
        <v>116</v>
      </c>
      <c r="L13" s="13" t="s">
        <v>45</v>
      </c>
      <c r="M13" s="13"/>
      <c r="N13" s="13"/>
      <c r="O13" s="13" t="s">
        <v>182</v>
      </c>
      <c r="P13" s="25">
        <v>84.8</v>
      </c>
      <c r="Q13" s="26" t="s">
        <v>106</v>
      </c>
      <c r="R13" s="26"/>
      <c r="S13" s="26" t="s">
        <v>106</v>
      </c>
      <c r="T13" s="26"/>
      <c r="U13" s="26" t="s">
        <v>106</v>
      </c>
      <c r="V13" s="13"/>
      <c r="W13" s="13"/>
      <c r="X13" s="62" t="s">
        <v>3032</v>
      </c>
      <c r="Y13" s="13">
        <v>8894520784</v>
      </c>
    </row>
    <row r="14" spans="1:25" ht="18" customHeight="1">
      <c r="A14" s="25">
        <v>11</v>
      </c>
      <c r="B14" s="17" t="s">
        <v>1180</v>
      </c>
      <c r="C14" s="17" t="s">
        <v>3033</v>
      </c>
      <c r="D14" s="17"/>
      <c r="E14" s="16" t="s">
        <v>119</v>
      </c>
      <c r="F14" s="16" t="s">
        <v>101</v>
      </c>
      <c r="G14" s="17" t="s">
        <v>785</v>
      </c>
      <c r="H14" s="17" t="s">
        <v>786</v>
      </c>
      <c r="I14" s="49" t="s">
        <v>3074</v>
      </c>
      <c r="J14" s="16" t="s">
        <v>19</v>
      </c>
      <c r="K14" s="10" t="s">
        <v>116</v>
      </c>
      <c r="L14" s="13" t="s">
        <v>45</v>
      </c>
      <c r="M14" s="13"/>
      <c r="N14" s="13"/>
      <c r="O14" s="13" t="s">
        <v>182</v>
      </c>
      <c r="P14" s="25">
        <v>90.2</v>
      </c>
      <c r="Q14" s="26" t="s">
        <v>106</v>
      </c>
      <c r="R14" s="26"/>
      <c r="S14" s="26" t="s">
        <v>106</v>
      </c>
      <c r="T14" s="26"/>
      <c r="U14" s="26" t="s">
        <v>106</v>
      </c>
      <c r="V14" s="13"/>
      <c r="W14" s="13"/>
      <c r="X14" s="62" t="s">
        <v>3034</v>
      </c>
      <c r="Y14" s="13">
        <v>8219318246</v>
      </c>
    </row>
    <row r="15" spans="1:25" ht="18" customHeight="1">
      <c r="A15" s="46">
        <v>12</v>
      </c>
      <c r="B15" s="17" t="s">
        <v>1180</v>
      </c>
      <c r="C15" s="17" t="s">
        <v>757</v>
      </c>
      <c r="D15" s="17"/>
      <c r="E15" s="10" t="s">
        <v>119</v>
      </c>
      <c r="F15" s="10" t="s">
        <v>101</v>
      </c>
      <c r="G15" s="17" t="s">
        <v>798</v>
      </c>
      <c r="H15" s="17" t="s">
        <v>799</v>
      </c>
      <c r="I15" s="49" t="s">
        <v>3075</v>
      </c>
      <c r="J15" s="10" t="s">
        <v>19</v>
      </c>
      <c r="K15" s="10" t="s">
        <v>116</v>
      </c>
      <c r="L15" s="18" t="s">
        <v>45</v>
      </c>
      <c r="M15" s="18"/>
      <c r="N15" s="18"/>
      <c r="O15" s="18" t="s">
        <v>182</v>
      </c>
      <c r="P15" s="11">
        <v>66</v>
      </c>
      <c r="Q15" s="11" t="s">
        <v>106</v>
      </c>
      <c r="R15" s="11"/>
      <c r="S15" s="11" t="s">
        <v>106</v>
      </c>
      <c r="T15" s="11"/>
      <c r="U15" s="11" t="s">
        <v>106</v>
      </c>
      <c r="V15" s="18"/>
      <c r="W15" s="24"/>
      <c r="X15" s="12" t="s">
        <v>800</v>
      </c>
      <c r="Y15" s="13">
        <v>9129396427</v>
      </c>
    </row>
    <row r="16" spans="1:25" ht="18" customHeight="1">
      <c r="A16" s="46">
        <v>13</v>
      </c>
      <c r="B16" s="17" t="s">
        <v>1180</v>
      </c>
      <c r="C16" s="17" t="s">
        <v>604</v>
      </c>
      <c r="D16" s="17"/>
      <c r="E16" s="10" t="s">
        <v>207</v>
      </c>
      <c r="F16" s="10" t="s">
        <v>101</v>
      </c>
      <c r="G16" s="17" t="s">
        <v>759</v>
      </c>
      <c r="H16" s="17" t="s">
        <v>760</v>
      </c>
      <c r="I16" s="49" t="s">
        <v>3076</v>
      </c>
      <c r="J16" s="10" t="s">
        <v>19</v>
      </c>
      <c r="K16" s="10" t="s">
        <v>116</v>
      </c>
      <c r="L16" s="18" t="s">
        <v>45</v>
      </c>
      <c r="M16" s="18"/>
      <c r="N16" s="18"/>
      <c r="O16" s="18" t="s">
        <v>182</v>
      </c>
      <c r="P16" s="11">
        <v>73.2</v>
      </c>
      <c r="Q16" s="11" t="s">
        <v>106</v>
      </c>
      <c r="R16" s="11"/>
      <c r="S16" s="11" t="s">
        <v>106</v>
      </c>
      <c r="T16" s="11"/>
      <c r="U16" s="11" t="s">
        <v>106</v>
      </c>
      <c r="V16" s="18"/>
      <c r="W16" s="24"/>
      <c r="X16" s="12" t="s">
        <v>761</v>
      </c>
      <c r="Y16" s="13">
        <v>6230538325</v>
      </c>
    </row>
    <row r="17" spans="1:28" ht="18" customHeight="1">
      <c r="A17" s="25">
        <v>14</v>
      </c>
      <c r="B17" s="17" t="s">
        <v>1180</v>
      </c>
      <c r="C17" s="17" t="s">
        <v>308</v>
      </c>
      <c r="D17" s="17"/>
      <c r="E17" s="10" t="s">
        <v>100</v>
      </c>
      <c r="F17" s="10" t="s">
        <v>101</v>
      </c>
      <c r="G17" s="17" t="s">
        <v>309</v>
      </c>
      <c r="H17" s="17" t="s">
        <v>310</v>
      </c>
      <c r="I17" s="49" t="s">
        <v>3084</v>
      </c>
      <c r="J17" s="10" t="s">
        <v>19</v>
      </c>
      <c r="K17" s="10" t="s">
        <v>137</v>
      </c>
      <c r="L17" s="18" t="s">
        <v>45</v>
      </c>
      <c r="M17" s="18"/>
      <c r="N17" s="18"/>
      <c r="O17" s="18" t="s">
        <v>182</v>
      </c>
      <c r="P17" s="11">
        <f>422/5</f>
        <v>84.4</v>
      </c>
      <c r="Q17" s="11" t="s">
        <v>106</v>
      </c>
      <c r="R17" s="11"/>
      <c r="S17" s="11" t="s">
        <v>106</v>
      </c>
      <c r="T17" s="11"/>
      <c r="U17" s="11" t="s">
        <v>106</v>
      </c>
      <c r="V17" s="18"/>
      <c r="W17" s="22"/>
      <c r="X17" s="12" t="s">
        <v>311</v>
      </c>
      <c r="Y17" s="13">
        <v>9882451311</v>
      </c>
    </row>
    <row r="18" spans="1:28" ht="18" customHeight="1">
      <c r="A18" s="46">
        <v>15</v>
      </c>
      <c r="B18" s="17" t="s">
        <v>1180</v>
      </c>
      <c r="C18" s="17" t="s">
        <v>2136</v>
      </c>
      <c r="D18" s="16"/>
      <c r="E18" s="10" t="s">
        <v>119</v>
      </c>
      <c r="F18" s="10" t="s">
        <v>101</v>
      </c>
      <c r="G18" s="17" t="s">
        <v>2137</v>
      </c>
      <c r="H18" s="17" t="s">
        <v>2716</v>
      </c>
      <c r="I18" s="49" t="s">
        <v>3098</v>
      </c>
      <c r="J18" s="10" t="s">
        <v>19</v>
      </c>
      <c r="K18" s="10" t="s">
        <v>116</v>
      </c>
      <c r="L18" s="18" t="s">
        <v>45</v>
      </c>
      <c r="M18" s="18"/>
      <c r="N18" s="18"/>
      <c r="O18" s="18" t="s">
        <v>182</v>
      </c>
      <c r="P18" s="11">
        <v>70.599999999999994</v>
      </c>
      <c r="Q18" s="11" t="s">
        <v>106</v>
      </c>
      <c r="R18" s="11"/>
      <c r="S18" s="11" t="s">
        <v>106</v>
      </c>
      <c r="T18" s="11"/>
      <c r="U18" s="11" t="s">
        <v>106</v>
      </c>
      <c r="V18" s="18"/>
      <c r="W18" s="24"/>
      <c r="X18" s="12" t="s">
        <v>2717</v>
      </c>
      <c r="Y18" s="13">
        <v>7807849908</v>
      </c>
    </row>
    <row r="19" spans="1:28" ht="18" customHeight="1">
      <c r="A19" s="46">
        <v>16</v>
      </c>
      <c r="B19" s="17" t="s">
        <v>1180</v>
      </c>
      <c r="C19" s="17" t="s">
        <v>333</v>
      </c>
      <c r="D19" s="16"/>
      <c r="E19" s="10" t="s">
        <v>100</v>
      </c>
      <c r="F19" s="10" t="s">
        <v>101</v>
      </c>
      <c r="G19" s="17" t="s">
        <v>334</v>
      </c>
      <c r="H19" s="17" t="s">
        <v>173</v>
      </c>
      <c r="I19" s="49" t="s">
        <v>3099</v>
      </c>
      <c r="J19" s="10" t="s">
        <v>14</v>
      </c>
      <c r="K19" s="10" t="s">
        <v>137</v>
      </c>
      <c r="L19" s="18" t="s">
        <v>45</v>
      </c>
      <c r="M19" s="13"/>
      <c r="N19" s="13"/>
      <c r="O19" s="18" t="s">
        <v>182</v>
      </c>
      <c r="P19" s="11">
        <v>61</v>
      </c>
      <c r="Q19" s="11" t="s">
        <v>106</v>
      </c>
      <c r="R19" s="11"/>
      <c r="S19" s="11" t="s">
        <v>106</v>
      </c>
      <c r="T19" s="11"/>
      <c r="U19" s="11" t="s">
        <v>106</v>
      </c>
      <c r="V19" s="13"/>
      <c r="W19" s="24"/>
      <c r="X19" s="12" t="s">
        <v>335</v>
      </c>
      <c r="Y19" s="13">
        <v>9015344120</v>
      </c>
    </row>
    <row r="20" spans="1:28" ht="18" customHeight="1">
      <c r="A20" s="25">
        <v>17</v>
      </c>
      <c r="B20" s="16" t="s">
        <v>237</v>
      </c>
      <c r="C20" s="16" t="s">
        <v>406</v>
      </c>
      <c r="D20" s="16"/>
      <c r="E20" s="10" t="s">
        <v>407</v>
      </c>
      <c r="F20" s="10" t="s">
        <v>109</v>
      </c>
      <c r="G20" s="10" t="s">
        <v>408</v>
      </c>
      <c r="H20" s="10" t="s">
        <v>409</v>
      </c>
      <c r="I20" s="49" t="s">
        <v>2045</v>
      </c>
      <c r="J20" s="10" t="s">
        <v>19</v>
      </c>
      <c r="K20" s="10" t="s">
        <v>116</v>
      </c>
      <c r="L20" s="18" t="s">
        <v>45</v>
      </c>
      <c r="M20" s="13"/>
      <c r="N20" s="13"/>
      <c r="O20" s="13" t="s">
        <v>182</v>
      </c>
      <c r="P20" s="11">
        <v>67</v>
      </c>
      <c r="Q20" s="11" t="s">
        <v>106</v>
      </c>
      <c r="R20" s="11"/>
      <c r="S20" s="11" t="s">
        <v>106</v>
      </c>
      <c r="T20" s="11"/>
      <c r="U20" s="11" t="s">
        <v>106</v>
      </c>
      <c r="V20" s="13"/>
      <c r="W20" s="24"/>
      <c r="X20" s="12" t="s">
        <v>410</v>
      </c>
      <c r="Y20" s="13">
        <v>8580769099</v>
      </c>
      <c r="Z20" s="15"/>
      <c r="AB20" s="81"/>
    </row>
    <row r="21" spans="1:28" ht="18" customHeight="1">
      <c r="A21" s="46">
        <v>18</v>
      </c>
      <c r="B21" s="16" t="s">
        <v>237</v>
      </c>
      <c r="C21" s="17" t="s">
        <v>740</v>
      </c>
      <c r="D21" s="17"/>
      <c r="E21" s="10" t="s">
        <v>100</v>
      </c>
      <c r="F21" s="10" t="s">
        <v>101</v>
      </c>
      <c r="G21" s="17" t="s">
        <v>741</v>
      </c>
      <c r="H21" s="17" t="s">
        <v>742</v>
      </c>
      <c r="I21" s="49" t="s">
        <v>2046</v>
      </c>
      <c r="J21" s="10" t="s">
        <v>37</v>
      </c>
      <c r="K21" s="10" t="s">
        <v>116</v>
      </c>
      <c r="L21" s="18" t="s">
        <v>45</v>
      </c>
      <c r="M21" s="18"/>
      <c r="N21" s="18"/>
      <c r="O21" s="13" t="s">
        <v>182</v>
      </c>
      <c r="P21" s="11">
        <v>60</v>
      </c>
      <c r="Q21" s="11" t="s">
        <v>106</v>
      </c>
      <c r="R21" s="11"/>
      <c r="S21" s="11" t="s">
        <v>106</v>
      </c>
      <c r="T21" s="11"/>
      <c r="U21" s="11" t="s">
        <v>106</v>
      </c>
      <c r="V21" s="18"/>
      <c r="W21" s="24"/>
      <c r="X21" s="12" t="s">
        <v>743</v>
      </c>
      <c r="Y21" s="13">
        <v>6394204597</v>
      </c>
      <c r="Z21" s="14"/>
    </row>
    <row r="22" spans="1:28" ht="18" customHeight="1">
      <c r="A22" s="46">
        <v>19</v>
      </c>
      <c r="B22" s="16" t="s">
        <v>237</v>
      </c>
      <c r="C22" s="17" t="s">
        <v>304</v>
      </c>
      <c r="D22" s="17"/>
      <c r="E22" s="10"/>
      <c r="F22" s="10" t="s">
        <v>101</v>
      </c>
      <c r="G22" s="17" t="s">
        <v>305</v>
      </c>
      <c r="H22" s="17" t="s">
        <v>306</v>
      </c>
      <c r="I22" s="49" t="s">
        <v>2047</v>
      </c>
      <c r="J22" s="10" t="s">
        <v>18</v>
      </c>
      <c r="K22" s="10" t="s">
        <v>128</v>
      </c>
      <c r="L22" s="18" t="s">
        <v>45</v>
      </c>
      <c r="M22" s="18"/>
      <c r="N22" s="18"/>
      <c r="O22" s="18" t="s">
        <v>182</v>
      </c>
      <c r="P22" s="11">
        <v>64.2</v>
      </c>
      <c r="Q22" s="11" t="s">
        <v>106</v>
      </c>
      <c r="R22" s="11"/>
      <c r="S22" s="11" t="s">
        <v>106</v>
      </c>
      <c r="T22" s="11"/>
      <c r="U22" s="11" t="s">
        <v>106</v>
      </c>
      <c r="V22" s="18"/>
      <c r="W22" s="22"/>
      <c r="X22" s="12" t="s">
        <v>307</v>
      </c>
      <c r="Y22" s="13">
        <v>9215563231</v>
      </c>
      <c r="Z22" s="14"/>
    </row>
    <row r="23" spans="1:28" ht="18" customHeight="1">
      <c r="A23" s="25">
        <v>20</v>
      </c>
      <c r="B23" s="16" t="s">
        <v>237</v>
      </c>
      <c r="C23" s="17" t="s">
        <v>757</v>
      </c>
      <c r="D23" s="17"/>
      <c r="E23" s="10" t="s">
        <v>119</v>
      </c>
      <c r="F23" s="10" t="s">
        <v>101</v>
      </c>
      <c r="G23" s="17" t="s">
        <v>305</v>
      </c>
      <c r="H23" s="17" t="s">
        <v>758</v>
      </c>
      <c r="I23" s="49" t="s">
        <v>2048</v>
      </c>
      <c r="J23" s="10" t="s">
        <v>19</v>
      </c>
      <c r="K23" s="10" t="s">
        <v>116</v>
      </c>
      <c r="L23" s="18" t="s">
        <v>45</v>
      </c>
      <c r="M23" s="18"/>
      <c r="N23" s="18"/>
      <c r="O23" s="18" t="s">
        <v>182</v>
      </c>
      <c r="P23" s="11">
        <v>68</v>
      </c>
      <c r="Q23" s="11" t="s">
        <v>106</v>
      </c>
      <c r="R23" s="11"/>
      <c r="S23" s="11" t="s">
        <v>106</v>
      </c>
      <c r="T23" s="11"/>
      <c r="U23" s="11" t="s">
        <v>106</v>
      </c>
      <c r="V23" s="18"/>
      <c r="W23" s="24"/>
      <c r="X23" s="12" t="s">
        <v>2821</v>
      </c>
      <c r="Y23" s="13">
        <v>9015969925</v>
      </c>
      <c r="Z23" s="14"/>
    </row>
    <row r="24" spans="1:28" ht="18" customHeight="1">
      <c r="A24" s="46">
        <v>21</v>
      </c>
      <c r="B24" s="16" t="s">
        <v>237</v>
      </c>
      <c r="C24" s="17" t="s">
        <v>403</v>
      </c>
      <c r="D24" s="17"/>
      <c r="E24" s="10" t="s">
        <v>125</v>
      </c>
      <c r="F24" s="10" t="s">
        <v>101</v>
      </c>
      <c r="G24" s="17" t="s">
        <v>305</v>
      </c>
      <c r="H24" s="17" t="s">
        <v>838</v>
      </c>
      <c r="I24" s="49" t="s">
        <v>2049</v>
      </c>
      <c r="J24" s="10" t="s">
        <v>19</v>
      </c>
      <c r="K24" s="10" t="s">
        <v>116</v>
      </c>
      <c r="L24" s="18" t="s">
        <v>45</v>
      </c>
      <c r="M24" s="18"/>
      <c r="N24" s="18"/>
      <c r="O24" s="18" t="s">
        <v>182</v>
      </c>
      <c r="P24" s="11">
        <v>63.4</v>
      </c>
      <c r="Q24" s="11" t="s">
        <v>106</v>
      </c>
      <c r="R24" s="11"/>
      <c r="S24" s="11" t="s">
        <v>106</v>
      </c>
      <c r="T24" s="11"/>
      <c r="U24" s="11" t="s">
        <v>106</v>
      </c>
      <c r="V24" s="18"/>
      <c r="W24" s="24"/>
      <c r="X24" s="12" t="s">
        <v>839</v>
      </c>
      <c r="Y24" s="13">
        <v>7018035473</v>
      </c>
      <c r="Z24" s="14"/>
    </row>
    <row r="25" spans="1:28" ht="18" customHeight="1">
      <c r="A25" s="46">
        <v>22</v>
      </c>
      <c r="B25" s="16" t="s">
        <v>237</v>
      </c>
      <c r="C25" s="17" t="s">
        <v>247</v>
      </c>
      <c r="D25" s="17"/>
      <c r="E25" s="10" t="s">
        <v>125</v>
      </c>
      <c r="F25" s="10" t="s">
        <v>101</v>
      </c>
      <c r="G25" s="17" t="s">
        <v>251</v>
      </c>
      <c r="H25" s="17" t="s">
        <v>252</v>
      </c>
      <c r="I25" s="49" t="s">
        <v>2050</v>
      </c>
      <c r="J25" s="10" t="s">
        <v>14</v>
      </c>
      <c r="K25" s="10" t="s">
        <v>137</v>
      </c>
      <c r="L25" s="18" t="s">
        <v>45</v>
      </c>
      <c r="M25" s="18"/>
      <c r="N25" s="18"/>
      <c r="O25" s="18" t="s">
        <v>182</v>
      </c>
      <c r="P25" s="11">
        <v>69.599999999999994</v>
      </c>
      <c r="Q25" s="11" t="s">
        <v>106</v>
      </c>
      <c r="R25" s="11"/>
      <c r="S25" s="11" t="s">
        <v>106</v>
      </c>
      <c r="T25" s="11"/>
      <c r="U25" s="11" t="s">
        <v>106</v>
      </c>
      <c r="V25" s="18"/>
      <c r="W25" s="13"/>
      <c r="X25" s="12" t="s">
        <v>253</v>
      </c>
      <c r="Y25" s="13">
        <v>9572329827</v>
      </c>
      <c r="Z25" s="14"/>
    </row>
    <row r="26" spans="1:28" ht="18" customHeight="1">
      <c r="A26" s="25">
        <v>23</v>
      </c>
      <c r="B26" s="16" t="s">
        <v>237</v>
      </c>
      <c r="C26" s="17" t="s">
        <v>296</v>
      </c>
      <c r="D26" s="16"/>
      <c r="E26" s="10" t="s">
        <v>207</v>
      </c>
      <c r="F26" s="10" t="s">
        <v>101</v>
      </c>
      <c r="G26" s="17" t="s">
        <v>297</v>
      </c>
      <c r="H26" s="17" t="s">
        <v>298</v>
      </c>
      <c r="I26" s="49" t="s">
        <v>2051</v>
      </c>
      <c r="J26" s="10" t="s">
        <v>19</v>
      </c>
      <c r="K26" s="10" t="s">
        <v>116</v>
      </c>
      <c r="L26" s="18" t="s">
        <v>45</v>
      </c>
      <c r="M26" s="13"/>
      <c r="N26" s="13"/>
      <c r="O26" s="18" t="s">
        <v>182</v>
      </c>
      <c r="P26" s="11">
        <v>72.400000000000006</v>
      </c>
      <c r="Q26" s="11" t="s">
        <v>106</v>
      </c>
      <c r="R26" s="11"/>
      <c r="S26" s="11" t="s">
        <v>106</v>
      </c>
      <c r="T26" s="11"/>
      <c r="U26" s="11" t="s">
        <v>106</v>
      </c>
      <c r="V26" s="13"/>
      <c r="W26" s="22"/>
      <c r="X26" s="12" t="s">
        <v>299</v>
      </c>
      <c r="Y26" s="13">
        <v>6230310248</v>
      </c>
      <c r="Z26" s="15"/>
    </row>
    <row r="27" spans="1:28" ht="18" customHeight="1">
      <c r="A27" s="46">
        <v>24</v>
      </c>
      <c r="B27" s="16" t="s">
        <v>237</v>
      </c>
      <c r="C27" s="16" t="s">
        <v>358</v>
      </c>
      <c r="D27" s="16"/>
      <c r="E27" s="16" t="s">
        <v>119</v>
      </c>
      <c r="F27" s="10" t="s">
        <v>109</v>
      </c>
      <c r="G27" s="16" t="s">
        <v>359</v>
      </c>
      <c r="H27" s="16" t="s">
        <v>360</v>
      </c>
      <c r="I27" s="49" t="s">
        <v>2052</v>
      </c>
      <c r="J27" s="10" t="s">
        <v>19</v>
      </c>
      <c r="K27" s="16" t="s">
        <v>116</v>
      </c>
      <c r="L27" s="18" t="s">
        <v>45</v>
      </c>
      <c r="M27" s="13"/>
      <c r="N27" s="13"/>
      <c r="O27" s="18" t="s">
        <v>182</v>
      </c>
      <c r="P27" s="11">
        <v>86.8</v>
      </c>
      <c r="Q27" s="11" t="s">
        <v>106</v>
      </c>
      <c r="R27" s="11"/>
      <c r="S27" s="11" t="s">
        <v>106</v>
      </c>
      <c r="T27" s="11"/>
      <c r="U27" s="11" t="s">
        <v>106</v>
      </c>
      <c r="V27" s="13"/>
      <c r="W27" s="24"/>
      <c r="X27" s="12" t="s">
        <v>361</v>
      </c>
      <c r="Y27" s="13">
        <v>8580988701</v>
      </c>
      <c r="Z27" s="14"/>
    </row>
    <row r="28" spans="1:28" ht="18" customHeight="1">
      <c r="A28" s="46">
        <v>25</v>
      </c>
      <c r="B28" s="16" t="s">
        <v>237</v>
      </c>
      <c r="C28" s="17" t="s">
        <v>768</v>
      </c>
      <c r="D28" s="17"/>
      <c r="E28" s="10" t="s">
        <v>100</v>
      </c>
      <c r="F28" s="10" t="s">
        <v>101</v>
      </c>
      <c r="G28" s="17" t="s">
        <v>769</v>
      </c>
      <c r="H28" s="17" t="s">
        <v>770</v>
      </c>
      <c r="I28" s="49" t="s">
        <v>2053</v>
      </c>
      <c r="J28" s="10" t="s">
        <v>19</v>
      </c>
      <c r="K28" s="10" t="s">
        <v>137</v>
      </c>
      <c r="L28" s="18" t="s">
        <v>45</v>
      </c>
      <c r="M28" s="18"/>
      <c r="N28" s="18"/>
      <c r="O28" s="18" t="s">
        <v>182</v>
      </c>
      <c r="P28" s="11">
        <v>80.8</v>
      </c>
      <c r="Q28" s="11" t="s">
        <v>106</v>
      </c>
      <c r="R28" s="11"/>
      <c r="S28" s="11" t="s">
        <v>106</v>
      </c>
      <c r="T28" s="11"/>
      <c r="U28" s="11" t="s">
        <v>106</v>
      </c>
      <c r="V28" s="18"/>
      <c r="W28" s="24"/>
      <c r="X28" s="12" t="s">
        <v>771</v>
      </c>
      <c r="Y28" s="13">
        <v>8894383038</v>
      </c>
      <c r="Z28" s="14"/>
    </row>
    <row r="29" spans="1:28" ht="18" customHeight="1">
      <c r="A29" s="25">
        <v>26</v>
      </c>
      <c r="B29" s="16" t="s">
        <v>237</v>
      </c>
      <c r="C29" s="17" t="s">
        <v>247</v>
      </c>
      <c r="D29" s="17"/>
      <c r="E29" s="10"/>
      <c r="F29" s="10" t="s">
        <v>101</v>
      </c>
      <c r="G29" s="17" t="s">
        <v>248</v>
      </c>
      <c r="H29" s="17" t="s">
        <v>249</v>
      </c>
      <c r="I29" s="49" t="s">
        <v>2054</v>
      </c>
      <c r="J29" s="10" t="s">
        <v>19</v>
      </c>
      <c r="K29" s="10" t="s">
        <v>128</v>
      </c>
      <c r="L29" s="18" t="s">
        <v>45</v>
      </c>
      <c r="M29" s="18"/>
      <c r="N29" s="18"/>
      <c r="O29" s="18" t="s">
        <v>182</v>
      </c>
      <c r="P29" s="11">
        <v>70.8</v>
      </c>
      <c r="Q29" s="11" t="s">
        <v>106</v>
      </c>
      <c r="R29" s="11"/>
      <c r="S29" s="11" t="s">
        <v>106</v>
      </c>
      <c r="T29" s="11"/>
      <c r="U29" s="11" t="s">
        <v>106</v>
      </c>
      <c r="V29" s="18"/>
      <c r="W29" s="13"/>
      <c r="X29" s="12" t="s">
        <v>250</v>
      </c>
      <c r="Y29" s="13">
        <v>7018394629</v>
      </c>
      <c r="Z29" s="14"/>
    </row>
    <row r="30" spans="1:28" ht="18" customHeight="1">
      <c r="A30" s="46">
        <v>27</v>
      </c>
      <c r="B30" s="16" t="s">
        <v>237</v>
      </c>
      <c r="C30" s="17" t="s">
        <v>266</v>
      </c>
      <c r="D30" s="17"/>
      <c r="E30" s="10" t="s">
        <v>125</v>
      </c>
      <c r="F30" s="10" t="s">
        <v>101</v>
      </c>
      <c r="G30" s="17" t="s">
        <v>267</v>
      </c>
      <c r="H30" s="17" t="s">
        <v>268</v>
      </c>
      <c r="I30" s="49" t="s">
        <v>2055</v>
      </c>
      <c r="J30" s="10" t="s">
        <v>14</v>
      </c>
      <c r="K30" s="10" t="s">
        <v>137</v>
      </c>
      <c r="L30" s="18" t="s">
        <v>45</v>
      </c>
      <c r="M30" s="18"/>
      <c r="N30" s="18"/>
      <c r="O30" s="18" t="s">
        <v>182</v>
      </c>
      <c r="P30" s="11">
        <v>74.8</v>
      </c>
      <c r="Q30" s="11" t="s">
        <v>106</v>
      </c>
      <c r="R30" s="11"/>
      <c r="S30" s="11" t="s">
        <v>106</v>
      </c>
      <c r="T30" s="11"/>
      <c r="U30" s="11" t="s">
        <v>106</v>
      </c>
      <c r="V30" s="18"/>
      <c r="W30" s="13"/>
      <c r="X30" s="12" t="s">
        <v>269</v>
      </c>
      <c r="Y30" s="13">
        <v>8210199266</v>
      </c>
      <c r="Z30" s="14"/>
    </row>
    <row r="31" spans="1:28" ht="18" customHeight="1">
      <c r="A31" s="46">
        <v>28</v>
      </c>
      <c r="B31" s="16" t="s">
        <v>237</v>
      </c>
      <c r="C31" s="10" t="s">
        <v>415</v>
      </c>
      <c r="D31" s="10"/>
      <c r="E31" s="10" t="s">
        <v>207</v>
      </c>
      <c r="F31" s="10" t="s">
        <v>109</v>
      </c>
      <c r="G31" s="10" t="s">
        <v>416</v>
      </c>
      <c r="H31" s="10" t="s">
        <v>417</v>
      </c>
      <c r="I31" s="49" t="s">
        <v>2056</v>
      </c>
      <c r="J31" s="10" t="s">
        <v>18</v>
      </c>
      <c r="K31" s="10" t="s">
        <v>116</v>
      </c>
      <c r="L31" s="18" t="s">
        <v>45</v>
      </c>
      <c r="M31" s="18"/>
      <c r="N31" s="18"/>
      <c r="O31" s="18" t="s">
        <v>182</v>
      </c>
      <c r="P31" s="11">
        <v>72</v>
      </c>
      <c r="Q31" s="11" t="s">
        <v>106</v>
      </c>
      <c r="R31" s="11"/>
      <c r="S31" s="11" t="s">
        <v>106</v>
      </c>
      <c r="T31" s="11"/>
      <c r="U31" s="11" t="s">
        <v>106</v>
      </c>
      <c r="V31" s="18"/>
      <c r="W31" s="24"/>
      <c r="X31" s="12" t="s">
        <v>418</v>
      </c>
      <c r="Y31" s="13">
        <v>7988870103</v>
      </c>
      <c r="Z31" s="14"/>
    </row>
    <row r="32" spans="1:28" ht="18" customHeight="1">
      <c r="A32" s="25">
        <v>29</v>
      </c>
      <c r="B32" s="16" t="s">
        <v>237</v>
      </c>
      <c r="C32" s="17" t="s">
        <v>983</v>
      </c>
      <c r="D32" s="17"/>
      <c r="E32" s="10" t="s">
        <v>984</v>
      </c>
      <c r="F32" s="10" t="s">
        <v>109</v>
      </c>
      <c r="G32" s="17" t="s">
        <v>985</v>
      </c>
      <c r="H32" s="17" t="s">
        <v>261</v>
      </c>
      <c r="I32" s="49" t="s">
        <v>2057</v>
      </c>
      <c r="J32" s="10" t="s">
        <v>37</v>
      </c>
      <c r="K32" s="10" t="s">
        <v>137</v>
      </c>
      <c r="L32" s="18" t="s">
        <v>45</v>
      </c>
      <c r="M32" s="18"/>
      <c r="N32" s="18"/>
      <c r="O32" s="18" t="s">
        <v>182</v>
      </c>
      <c r="P32" s="11">
        <v>68</v>
      </c>
      <c r="Q32" s="11" t="s">
        <v>106</v>
      </c>
      <c r="R32" s="11"/>
      <c r="S32" s="11" t="s">
        <v>106</v>
      </c>
      <c r="T32" s="11"/>
      <c r="U32" s="11" t="s">
        <v>106</v>
      </c>
      <c r="V32" s="18"/>
      <c r="W32" s="24"/>
      <c r="X32" s="12" t="s">
        <v>986</v>
      </c>
      <c r="Y32" s="13">
        <v>7888381885</v>
      </c>
      <c r="Z32" s="14"/>
    </row>
    <row r="33" spans="1:26" ht="18" customHeight="1">
      <c r="A33" s="46">
        <v>30</v>
      </c>
      <c r="B33" s="16" t="s">
        <v>237</v>
      </c>
      <c r="C33" s="17" t="s">
        <v>211</v>
      </c>
      <c r="D33" s="17"/>
      <c r="E33" s="10" t="s">
        <v>207</v>
      </c>
      <c r="F33" s="10" t="s">
        <v>101</v>
      </c>
      <c r="G33" s="17" t="s">
        <v>366</v>
      </c>
      <c r="H33" s="17" t="s">
        <v>367</v>
      </c>
      <c r="I33" s="49" t="s">
        <v>2058</v>
      </c>
      <c r="J33" s="10" t="s">
        <v>19</v>
      </c>
      <c r="K33" s="10" t="s">
        <v>116</v>
      </c>
      <c r="L33" s="18" t="s">
        <v>45</v>
      </c>
      <c r="M33" s="18"/>
      <c r="N33" s="18"/>
      <c r="O33" s="18" t="s">
        <v>182</v>
      </c>
      <c r="P33" s="11">
        <v>84</v>
      </c>
      <c r="Q33" s="11" t="s">
        <v>106</v>
      </c>
      <c r="R33" s="11"/>
      <c r="S33" s="11" t="s">
        <v>106</v>
      </c>
      <c r="T33" s="11"/>
      <c r="U33" s="11" t="s">
        <v>106</v>
      </c>
      <c r="V33" s="18"/>
      <c r="W33" s="24"/>
      <c r="X33" s="12" t="s">
        <v>368</v>
      </c>
      <c r="Y33" s="13">
        <v>8626923657</v>
      </c>
      <c r="Z33" s="14"/>
    </row>
    <row r="34" spans="1:26" ht="18" customHeight="1">
      <c r="A34" s="46">
        <v>31</v>
      </c>
      <c r="B34" s="16" t="s">
        <v>237</v>
      </c>
      <c r="C34" s="17" t="s">
        <v>411</v>
      </c>
      <c r="D34" s="17"/>
      <c r="E34" s="10" t="s">
        <v>162</v>
      </c>
      <c r="F34" s="10" t="s">
        <v>109</v>
      </c>
      <c r="G34" s="17" t="s">
        <v>754</v>
      </c>
      <c r="H34" s="17" t="s">
        <v>755</v>
      </c>
      <c r="I34" s="49" t="s">
        <v>2059</v>
      </c>
      <c r="J34" s="10" t="s">
        <v>19</v>
      </c>
      <c r="K34" s="10" t="s">
        <v>116</v>
      </c>
      <c r="L34" s="18" t="s">
        <v>45</v>
      </c>
      <c r="M34" s="18"/>
      <c r="N34" s="18"/>
      <c r="O34" s="18" t="s">
        <v>182</v>
      </c>
      <c r="P34" s="11">
        <v>80</v>
      </c>
      <c r="Q34" s="11" t="s">
        <v>106</v>
      </c>
      <c r="R34" s="11"/>
      <c r="S34" s="11" t="s">
        <v>106</v>
      </c>
      <c r="T34" s="11"/>
      <c r="U34" s="11" t="s">
        <v>106</v>
      </c>
      <c r="V34" s="18"/>
      <c r="W34" s="24"/>
      <c r="X34" s="12" t="s">
        <v>756</v>
      </c>
      <c r="Y34" s="13">
        <v>8219896116</v>
      </c>
      <c r="Z34" s="14"/>
    </row>
    <row r="35" spans="1:26" ht="18" customHeight="1">
      <c r="A35" s="25">
        <v>32</v>
      </c>
      <c r="B35" s="16" t="s">
        <v>237</v>
      </c>
      <c r="C35" s="10" t="s">
        <v>411</v>
      </c>
      <c r="D35" s="10"/>
      <c r="E35" s="10" t="s">
        <v>207</v>
      </c>
      <c r="F35" s="10" t="s">
        <v>109</v>
      </c>
      <c r="G35" s="10" t="s">
        <v>412</v>
      </c>
      <c r="H35" s="10" t="s">
        <v>413</v>
      </c>
      <c r="I35" s="49" t="s">
        <v>2060</v>
      </c>
      <c r="J35" s="10" t="s">
        <v>19</v>
      </c>
      <c r="K35" s="10" t="s">
        <v>116</v>
      </c>
      <c r="L35" s="18" t="s">
        <v>45</v>
      </c>
      <c r="M35" s="18"/>
      <c r="N35" s="18"/>
      <c r="O35" s="18" t="s">
        <v>182</v>
      </c>
      <c r="P35" s="11">
        <v>88.8</v>
      </c>
      <c r="Q35" s="11" t="s">
        <v>106</v>
      </c>
      <c r="R35" s="11"/>
      <c r="S35" s="11" t="s">
        <v>106</v>
      </c>
      <c r="T35" s="11"/>
      <c r="U35" s="11" t="s">
        <v>106</v>
      </c>
      <c r="V35" s="18"/>
      <c r="W35" s="24"/>
      <c r="X35" s="12" t="s">
        <v>414</v>
      </c>
      <c r="Y35" s="13">
        <v>8219226506</v>
      </c>
      <c r="Z35" s="14"/>
    </row>
    <row r="36" spans="1:26" ht="18" customHeight="1">
      <c r="A36" s="46">
        <v>33</v>
      </c>
      <c r="B36" s="16" t="s">
        <v>237</v>
      </c>
      <c r="C36" s="28" t="s">
        <v>1060</v>
      </c>
      <c r="D36" s="28"/>
      <c r="E36" s="29" t="s">
        <v>372</v>
      </c>
      <c r="F36" s="29" t="s">
        <v>109</v>
      </c>
      <c r="G36" s="28" t="s">
        <v>1061</v>
      </c>
      <c r="H36" s="28" t="s">
        <v>273</v>
      </c>
      <c r="I36" s="49" t="s">
        <v>2128</v>
      </c>
      <c r="J36" s="29" t="s">
        <v>19</v>
      </c>
      <c r="K36" s="29" t="s">
        <v>137</v>
      </c>
      <c r="L36" s="18" t="s">
        <v>45</v>
      </c>
      <c r="M36" s="30"/>
      <c r="N36" s="30"/>
      <c r="O36" s="30" t="s">
        <v>182</v>
      </c>
      <c r="P36" s="31">
        <v>90</v>
      </c>
      <c r="Q36" s="31" t="s">
        <v>106</v>
      </c>
      <c r="R36" s="31"/>
      <c r="S36" s="31" t="s">
        <v>106</v>
      </c>
      <c r="T36" s="31"/>
      <c r="U36" s="31" t="s">
        <v>106</v>
      </c>
      <c r="V36" s="30"/>
      <c r="W36" s="32"/>
      <c r="X36" s="33" t="s">
        <v>1062</v>
      </c>
      <c r="Y36" s="30">
        <v>6230825411</v>
      </c>
      <c r="Z36" s="14"/>
    </row>
    <row r="37" spans="1:26" ht="18" customHeight="1">
      <c r="A37" s="46">
        <v>34</v>
      </c>
      <c r="B37" s="16" t="s">
        <v>237</v>
      </c>
      <c r="C37" s="17" t="s">
        <v>281</v>
      </c>
      <c r="D37" s="17"/>
      <c r="E37" s="10" t="s">
        <v>125</v>
      </c>
      <c r="F37" s="10" t="s">
        <v>101</v>
      </c>
      <c r="G37" s="17" t="s">
        <v>282</v>
      </c>
      <c r="H37" s="17" t="s">
        <v>283</v>
      </c>
      <c r="I37" s="49" t="s">
        <v>2129</v>
      </c>
      <c r="J37" s="10" t="s">
        <v>14</v>
      </c>
      <c r="K37" s="10" t="s">
        <v>137</v>
      </c>
      <c r="L37" s="18" t="s">
        <v>45</v>
      </c>
      <c r="M37" s="18"/>
      <c r="N37" s="18"/>
      <c r="O37" s="18" t="s">
        <v>182</v>
      </c>
      <c r="P37" s="11">
        <v>79.8</v>
      </c>
      <c r="Q37" s="11" t="s">
        <v>106</v>
      </c>
      <c r="R37" s="11"/>
      <c r="S37" s="11" t="s">
        <v>106</v>
      </c>
      <c r="T37" s="11"/>
      <c r="U37" s="11" t="s">
        <v>106</v>
      </c>
      <c r="V37" s="18"/>
      <c r="W37" s="13"/>
      <c r="X37" s="12" t="s">
        <v>284</v>
      </c>
      <c r="Y37" s="13">
        <v>6203911294</v>
      </c>
      <c r="Z37" s="14"/>
    </row>
    <row r="38" spans="1:26" ht="18" customHeight="1">
      <c r="A38" s="25">
        <v>35</v>
      </c>
      <c r="B38" s="16" t="s">
        <v>237</v>
      </c>
      <c r="C38" s="17" t="s">
        <v>835</v>
      </c>
      <c r="D38" s="17"/>
      <c r="E38" s="10" t="s">
        <v>119</v>
      </c>
      <c r="F38" s="10" t="s">
        <v>101</v>
      </c>
      <c r="G38" s="17" t="s">
        <v>830</v>
      </c>
      <c r="H38" s="17" t="s">
        <v>831</v>
      </c>
      <c r="I38" s="49" t="s">
        <v>2130</v>
      </c>
      <c r="J38" s="10" t="s">
        <v>19</v>
      </c>
      <c r="K38" s="10" t="s">
        <v>116</v>
      </c>
      <c r="L38" s="18" t="s">
        <v>45</v>
      </c>
      <c r="M38" s="18"/>
      <c r="N38" s="18"/>
      <c r="O38" s="18" t="s">
        <v>182</v>
      </c>
      <c r="P38" s="11">
        <v>74.2</v>
      </c>
      <c r="Q38" s="11" t="s">
        <v>106</v>
      </c>
      <c r="R38" s="11"/>
      <c r="S38" s="11" t="s">
        <v>106</v>
      </c>
      <c r="T38" s="11"/>
      <c r="U38" s="11" t="s">
        <v>106</v>
      </c>
      <c r="V38" s="18"/>
      <c r="W38" s="24"/>
      <c r="X38" s="12" t="s">
        <v>832</v>
      </c>
      <c r="Y38" s="13">
        <v>7807711861</v>
      </c>
      <c r="Z38" s="15"/>
    </row>
    <row r="39" spans="1:26" ht="18" customHeight="1">
      <c r="A39" s="46">
        <v>36</v>
      </c>
      <c r="B39" s="16" t="s">
        <v>237</v>
      </c>
      <c r="C39" s="16" t="s">
        <v>371</v>
      </c>
      <c r="D39" s="16"/>
      <c r="E39" s="16" t="s">
        <v>372</v>
      </c>
      <c r="F39" s="10" t="s">
        <v>101</v>
      </c>
      <c r="G39" s="16" t="s">
        <v>373</v>
      </c>
      <c r="H39" s="16" t="s">
        <v>374</v>
      </c>
      <c r="I39" s="49" t="s">
        <v>2061</v>
      </c>
      <c r="J39" s="10" t="s">
        <v>19</v>
      </c>
      <c r="K39" s="10" t="s">
        <v>137</v>
      </c>
      <c r="L39" s="18" t="s">
        <v>45</v>
      </c>
      <c r="M39" s="13"/>
      <c r="N39" s="13"/>
      <c r="O39" s="18" t="s">
        <v>182</v>
      </c>
      <c r="P39" s="11">
        <v>72</v>
      </c>
      <c r="Q39" s="11" t="s">
        <v>106</v>
      </c>
      <c r="R39" s="11"/>
      <c r="S39" s="11" t="s">
        <v>106</v>
      </c>
      <c r="T39" s="11"/>
      <c r="U39" s="11" t="s">
        <v>106</v>
      </c>
      <c r="V39" s="13"/>
      <c r="W39" s="24"/>
      <c r="X39" s="12" t="s">
        <v>375</v>
      </c>
      <c r="Y39" s="13">
        <v>8580674530</v>
      </c>
      <c r="Z39" s="14"/>
    </row>
    <row r="40" spans="1:26" ht="18" customHeight="1">
      <c r="A40" s="46">
        <v>37</v>
      </c>
      <c r="B40" s="16" t="s">
        <v>237</v>
      </c>
      <c r="C40" s="17" t="s">
        <v>833</v>
      </c>
      <c r="D40" s="17"/>
      <c r="E40" s="10" t="s">
        <v>834</v>
      </c>
      <c r="F40" s="10" t="s">
        <v>101</v>
      </c>
      <c r="G40" s="17" t="s">
        <v>816</v>
      </c>
      <c r="H40" s="17" t="s">
        <v>836</v>
      </c>
      <c r="I40" s="49" t="s">
        <v>2062</v>
      </c>
      <c r="J40" s="10" t="s">
        <v>19</v>
      </c>
      <c r="K40" s="10" t="s">
        <v>116</v>
      </c>
      <c r="L40" s="18" t="s">
        <v>45</v>
      </c>
      <c r="M40" s="18"/>
      <c r="N40" s="18"/>
      <c r="O40" s="18" t="s">
        <v>182</v>
      </c>
      <c r="P40" s="11">
        <v>70.599999999999994</v>
      </c>
      <c r="Q40" s="11" t="s">
        <v>106</v>
      </c>
      <c r="R40" s="11"/>
      <c r="S40" s="11" t="s">
        <v>106</v>
      </c>
      <c r="T40" s="11"/>
      <c r="U40" s="11" t="s">
        <v>106</v>
      </c>
      <c r="V40" s="18"/>
      <c r="W40" s="24"/>
      <c r="X40" s="12" t="s">
        <v>837</v>
      </c>
      <c r="Y40" s="13">
        <v>7876659022</v>
      </c>
      <c r="Z40" s="14"/>
    </row>
    <row r="41" spans="1:26" ht="18" customHeight="1">
      <c r="A41" s="25">
        <v>38</v>
      </c>
      <c r="B41" s="16" t="s">
        <v>237</v>
      </c>
      <c r="C41" s="17" t="s">
        <v>376</v>
      </c>
      <c r="D41" s="17"/>
      <c r="E41" s="10" t="s">
        <v>125</v>
      </c>
      <c r="F41" s="10" t="s">
        <v>101</v>
      </c>
      <c r="G41" s="17" t="s">
        <v>377</v>
      </c>
      <c r="H41" s="17" t="s">
        <v>378</v>
      </c>
      <c r="I41" s="49" t="s">
        <v>2063</v>
      </c>
      <c r="J41" s="10" t="s">
        <v>19</v>
      </c>
      <c r="K41" s="10" t="s">
        <v>116</v>
      </c>
      <c r="L41" s="18" t="s">
        <v>45</v>
      </c>
      <c r="M41" s="18"/>
      <c r="N41" s="18"/>
      <c r="O41" s="18" t="s">
        <v>182</v>
      </c>
      <c r="P41" s="11">
        <v>85</v>
      </c>
      <c r="Q41" s="11" t="s">
        <v>106</v>
      </c>
      <c r="R41" s="11"/>
      <c r="S41" s="11" t="s">
        <v>106</v>
      </c>
      <c r="T41" s="11"/>
      <c r="U41" s="11" t="s">
        <v>106</v>
      </c>
      <c r="V41" s="18"/>
      <c r="W41" s="24"/>
      <c r="X41" s="12" t="s">
        <v>2825</v>
      </c>
      <c r="Y41" s="13">
        <v>7560084905</v>
      </c>
      <c r="Z41" s="15"/>
    </row>
    <row r="42" spans="1:26" ht="18" customHeight="1">
      <c r="A42" s="46">
        <v>39</v>
      </c>
      <c r="B42" s="16" t="s">
        <v>237</v>
      </c>
      <c r="C42" s="17" t="s">
        <v>987</v>
      </c>
      <c r="D42" s="17"/>
      <c r="E42" s="10"/>
      <c r="F42" s="10" t="s">
        <v>101</v>
      </c>
      <c r="G42" s="17" t="s">
        <v>377</v>
      </c>
      <c r="H42" s="17" t="s">
        <v>988</v>
      </c>
      <c r="I42" s="49" t="s">
        <v>2064</v>
      </c>
      <c r="J42" s="10" t="s">
        <v>19</v>
      </c>
      <c r="K42" s="10" t="s">
        <v>116</v>
      </c>
      <c r="L42" s="18" t="s">
        <v>45</v>
      </c>
      <c r="M42" s="18"/>
      <c r="N42" s="18"/>
      <c r="O42" s="18" t="s">
        <v>182</v>
      </c>
      <c r="P42" s="11">
        <v>69.400000000000006</v>
      </c>
      <c r="Q42" s="11" t="s">
        <v>106</v>
      </c>
      <c r="R42" s="11"/>
      <c r="S42" s="11" t="s">
        <v>106</v>
      </c>
      <c r="T42" s="11"/>
      <c r="U42" s="11" t="s">
        <v>106</v>
      </c>
      <c r="V42" s="18"/>
      <c r="W42" s="24"/>
      <c r="X42" s="12" t="s">
        <v>989</v>
      </c>
      <c r="Y42" s="13">
        <v>8219514095</v>
      </c>
      <c r="Z42" s="15"/>
    </row>
    <row r="43" spans="1:26" ht="18" customHeight="1">
      <c r="A43" s="46">
        <v>40</v>
      </c>
      <c r="B43" s="16" t="s">
        <v>237</v>
      </c>
      <c r="C43" s="28" t="s">
        <v>1049</v>
      </c>
      <c r="D43" s="28"/>
      <c r="E43" s="29" t="s">
        <v>301</v>
      </c>
      <c r="F43" s="29" t="s">
        <v>109</v>
      </c>
      <c r="G43" s="28" t="s">
        <v>1050</v>
      </c>
      <c r="H43" s="28" t="s">
        <v>1051</v>
      </c>
      <c r="I43" s="49" t="s">
        <v>2065</v>
      </c>
      <c r="J43" s="29" t="s">
        <v>19</v>
      </c>
      <c r="K43" s="29" t="s">
        <v>137</v>
      </c>
      <c r="L43" s="18" t="s">
        <v>45</v>
      </c>
      <c r="M43" s="30"/>
      <c r="N43" s="30"/>
      <c r="O43" s="30" t="s">
        <v>182</v>
      </c>
      <c r="P43" s="31">
        <v>83</v>
      </c>
      <c r="Q43" s="31" t="s">
        <v>106</v>
      </c>
      <c r="R43" s="31"/>
      <c r="S43" s="31" t="s">
        <v>106</v>
      </c>
      <c r="T43" s="31"/>
      <c r="U43" s="31" t="s">
        <v>106</v>
      </c>
      <c r="V43" s="30"/>
      <c r="W43" s="32"/>
      <c r="X43" s="33" t="s">
        <v>1052</v>
      </c>
      <c r="Y43" s="30">
        <v>9317564099</v>
      </c>
      <c r="Z43" s="14"/>
    </row>
    <row r="44" spans="1:26" ht="18" customHeight="1">
      <c r="A44" s="25">
        <v>41</v>
      </c>
      <c r="B44" s="16" t="s">
        <v>237</v>
      </c>
      <c r="C44" s="17" t="s">
        <v>787</v>
      </c>
      <c r="D44" s="17"/>
      <c r="E44" s="10" t="s">
        <v>788</v>
      </c>
      <c r="F44" s="10" t="s">
        <v>101</v>
      </c>
      <c r="G44" s="17" t="s">
        <v>789</v>
      </c>
      <c r="H44" s="17" t="s">
        <v>245</v>
      </c>
      <c r="I44" s="49" t="s">
        <v>2066</v>
      </c>
      <c r="J44" s="10" t="s">
        <v>19</v>
      </c>
      <c r="K44" s="10" t="s">
        <v>137</v>
      </c>
      <c r="L44" s="18" t="s">
        <v>45</v>
      </c>
      <c r="M44" s="18"/>
      <c r="N44" s="18"/>
      <c r="O44" s="18" t="s">
        <v>138</v>
      </c>
      <c r="P44" s="11">
        <v>89.2</v>
      </c>
      <c r="Q44" s="11" t="s">
        <v>106</v>
      </c>
      <c r="R44" s="11"/>
      <c r="S44" s="11" t="s">
        <v>106</v>
      </c>
      <c r="T44" s="11"/>
      <c r="U44" s="11" t="s">
        <v>106</v>
      </c>
      <c r="V44" s="18"/>
      <c r="W44" s="24"/>
      <c r="X44" s="12" t="s">
        <v>790</v>
      </c>
      <c r="Y44" s="13">
        <v>6230655946</v>
      </c>
      <c r="Z44" s="14"/>
    </row>
    <row r="45" spans="1:26" ht="18" customHeight="1">
      <c r="A45" s="46">
        <v>42</v>
      </c>
      <c r="B45" s="16" t="s">
        <v>237</v>
      </c>
      <c r="C45" s="17" t="s">
        <v>340</v>
      </c>
      <c r="D45" s="17"/>
      <c r="E45" s="10" t="s">
        <v>341</v>
      </c>
      <c r="F45" s="10" t="s">
        <v>101</v>
      </c>
      <c r="G45" s="10" t="s">
        <v>342</v>
      </c>
      <c r="H45" s="17" t="s">
        <v>343</v>
      </c>
      <c r="I45" s="49" t="s">
        <v>2067</v>
      </c>
      <c r="J45" s="10" t="s">
        <v>19</v>
      </c>
      <c r="K45" s="10" t="s">
        <v>116</v>
      </c>
      <c r="L45" s="18" t="s">
        <v>45</v>
      </c>
      <c r="M45" s="18"/>
      <c r="N45" s="18"/>
      <c r="O45" s="18" t="s">
        <v>182</v>
      </c>
      <c r="P45" s="11">
        <v>67.8</v>
      </c>
      <c r="Q45" s="11" t="s">
        <v>106</v>
      </c>
      <c r="R45" s="11"/>
      <c r="S45" s="11" t="s">
        <v>106</v>
      </c>
      <c r="T45" s="11"/>
      <c r="U45" s="11" t="s">
        <v>106</v>
      </c>
      <c r="V45" s="18"/>
      <c r="W45" s="24"/>
      <c r="X45" s="12" t="s">
        <v>344</v>
      </c>
      <c r="Y45" s="13">
        <v>6230649152</v>
      </c>
      <c r="Z45" s="14"/>
    </row>
    <row r="46" spans="1:26" ht="18" customHeight="1">
      <c r="A46" s="46">
        <v>43</v>
      </c>
      <c r="B46" s="16" t="s">
        <v>237</v>
      </c>
      <c r="C46" s="10" t="s">
        <v>419</v>
      </c>
      <c r="D46" s="10"/>
      <c r="E46" s="10" t="s">
        <v>420</v>
      </c>
      <c r="F46" s="10" t="s">
        <v>101</v>
      </c>
      <c r="G46" s="10" t="s">
        <v>421</v>
      </c>
      <c r="H46" s="10" t="s">
        <v>356</v>
      </c>
      <c r="I46" s="49" t="s">
        <v>2068</v>
      </c>
      <c r="J46" s="10" t="s">
        <v>19</v>
      </c>
      <c r="K46" s="10" t="s">
        <v>116</v>
      </c>
      <c r="L46" s="18" t="s">
        <v>45</v>
      </c>
      <c r="M46" s="18"/>
      <c r="N46" s="18"/>
      <c r="O46" s="18" t="s">
        <v>182</v>
      </c>
      <c r="P46" s="11">
        <v>66.2</v>
      </c>
      <c r="Q46" s="11" t="s">
        <v>106</v>
      </c>
      <c r="R46" s="11"/>
      <c r="S46" s="11" t="s">
        <v>106</v>
      </c>
      <c r="T46" s="11"/>
      <c r="U46" s="11" t="s">
        <v>106</v>
      </c>
      <c r="V46" s="18"/>
      <c r="W46" s="24"/>
      <c r="X46" s="12" t="s">
        <v>422</v>
      </c>
      <c r="Y46" s="13">
        <v>9736316921</v>
      </c>
      <c r="Z46" s="14"/>
    </row>
    <row r="47" spans="1:26" ht="18" customHeight="1">
      <c r="A47" s="25">
        <v>44</v>
      </c>
      <c r="B47" s="16" t="s">
        <v>237</v>
      </c>
      <c r="C47" s="17" t="s">
        <v>161</v>
      </c>
      <c r="D47" s="17" t="s">
        <v>125</v>
      </c>
      <c r="E47" s="10" t="s">
        <v>207</v>
      </c>
      <c r="F47" s="10" t="s">
        <v>101</v>
      </c>
      <c r="G47" s="17" t="s">
        <v>980</v>
      </c>
      <c r="H47" s="17" t="s">
        <v>981</v>
      </c>
      <c r="I47" s="49" t="s">
        <v>2069</v>
      </c>
      <c r="J47" s="10" t="s">
        <v>19</v>
      </c>
      <c r="K47" s="10" t="s">
        <v>116</v>
      </c>
      <c r="L47" s="18" t="s">
        <v>45</v>
      </c>
      <c r="M47" s="18"/>
      <c r="N47" s="18"/>
      <c r="O47" s="18" t="s">
        <v>182</v>
      </c>
      <c r="P47" s="11">
        <v>71</v>
      </c>
      <c r="Q47" s="11" t="s">
        <v>106</v>
      </c>
      <c r="R47" s="11"/>
      <c r="S47" s="11" t="s">
        <v>106</v>
      </c>
      <c r="T47" s="11"/>
      <c r="U47" s="11" t="s">
        <v>106</v>
      </c>
      <c r="V47" s="18"/>
      <c r="W47" s="24"/>
      <c r="X47" s="12" t="s">
        <v>982</v>
      </c>
      <c r="Y47" s="13">
        <v>7876170418</v>
      </c>
      <c r="Z47" s="14"/>
    </row>
    <row r="48" spans="1:26" ht="18" customHeight="1">
      <c r="A48" s="46">
        <v>45</v>
      </c>
      <c r="B48" s="16" t="s">
        <v>237</v>
      </c>
      <c r="C48" s="10" t="s">
        <v>455</v>
      </c>
      <c r="D48" s="16"/>
      <c r="E48" s="10" t="s">
        <v>456</v>
      </c>
      <c r="F48" s="10" t="s">
        <v>101</v>
      </c>
      <c r="G48" s="10" t="s">
        <v>457</v>
      </c>
      <c r="H48" s="10" t="s">
        <v>458</v>
      </c>
      <c r="I48" s="49" t="s">
        <v>2070</v>
      </c>
      <c r="J48" s="10" t="s">
        <v>19</v>
      </c>
      <c r="K48" s="10" t="s">
        <v>116</v>
      </c>
      <c r="L48" s="18" t="s">
        <v>45</v>
      </c>
      <c r="M48" s="13"/>
      <c r="N48" s="13"/>
      <c r="O48" s="13" t="s">
        <v>182</v>
      </c>
      <c r="P48" s="21">
        <v>80.400000000000006</v>
      </c>
      <c r="Q48" s="11" t="s">
        <v>106</v>
      </c>
      <c r="R48" s="11"/>
      <c r="S48" s="11" t="s">
        <v>106</v>
      </c>
      <c r="T48" s="11"/>
      <c r="U48" s="11" t="s">
        <v>106</v>
      </c>
      <c r="V48" s="13"/>
      <c r="W48" s="24"/>
      <c r="X48" s="12" t="s">
        <v>459</v>
      </c>
      <c r="Y48" s="13">
        <v>6230220206</v>
      </c>
      <c r="Z48" s="14"/>
    </row>
    <row r="49" spans="1:26" ht="18" customHeight="1">
      <c r="A49" s="46">
        <v>46</v>
      </c>
      <c r="B49" s="16" t="s">
        <v>237</v>
      </c>
      <c r="C49" s="17" t="s">
        <v>319</v>
      </c>
      <c r="D49" s="17"/>
      <c r="E49" s="10" t="s">
        <v>320</v>
      </c>
      <c r="F49" s="10" t="s">
        <v>101</v>
      </c>
      <c r="G49" s="17" t="s">
        <v>321</v>
      </c>
      <c r="H49" s="17" t="s">
        <v>322</v>
      </c>
      <c r="I49" s="49" t="s">
        <v>2071</v>
      </c>
      <c r="J49" s="10" t="s">
        <v>19</v>
      </c>
      <c r="K49" s="10" t="s">
        <v>116</v>
      </c>
      <c r="L49" s="18" t="s">
        <v>45</v>
      </c>
      <c r="M49" s="18"/>
      <c r="N49" s="18"/>
      <c r="O49" s="18" t="s">
        <v>182</v>
      </c>
      <c r="P49" s="11">
        <v>71.400000000000006</v>
      </c>
      <c r="Q49" s="11" t="s">
        <v>106</v>
      </c>
      <c r="R49" s="11"/>
      <c r="S49" s="11" t="s">
        <v>106</v>
      </c>
      <c r="T49" s="11"/>
      <c r="U49" s="11" t="s">
        <v>106</v>
      </c>
      <c r="V49" s="18"/>
      <c r="W49" s="22"/>
      <c r="X49" s="12" t="s">
        <v>323</v>
      </c>
      <c r="Y49" s="13">
        <v>8544784202</v>
      </c>
      <c r="Z49" s="14"/>
    </row>
    <row r="50" spans="1:26" ht="18" customHeight="1">
      <c r="A50" s="25">
        <v>47</v>
      </c>
      <c r="B50" s="16" t="s">
        <v>237</v>
      </c>
      <c r="C50" s="17" t="s">
        <v>362</v>
      </c>
      <c r="D50" s="10"/>
      <c r="E50" s="17" t="s">
        <v>119</v>
      </c>
      <c r="F50" s="17" t="s">
        <v>101</v>
      </c>
      <c r="G50" s="17" t="s">
        <v>363</v>
      </c>
      <c r="H50" s="17" t="s">
        <v>364</v>
      </c>
      <c r="I50" s="49" t="s">
        <v>2072</v>
      </c>
      <c r="J50" s="10" t="s">
        <v>19</v>
      </c>
      <c r="K50" s="10" t="s">
        <v>116</v>
      </c>
      <c r="L50" s="18" t="s">
        <v>45</v>
      </c>
      <c r="M50" s="18"/>
      <c r="N50" s="18"/>
      <c r="O50" s="18" t="s">
        <v>182</v>
      </c>
      <c r="P50" s="11">
        <v>73.400000000000006</v>
      </c>
      <c r="Q50" s="11" t="s">
        <v>106</v>
      </c>
      <c r="R50" s="11"/>
      <c r="S50" s="11" t="s">
        <v>106</v>
      </c>
      <c r="T50" s="11"/>
      <c r="U50" s="11" t="s">
        <v>106</v>
      </c>
      <c r="V50" s="18"/>
      <c r="W50" s="24"/>
      <c r="X50" s="12" t="s">
        <v>365</v>
      </c>
      <c r="Y50" s="13">
        <v>7876739394</v>
      </c>
      <c r="Z50" s="14"/>
    </row>
    <row r="51" spans="1:26" ht="18" customHeight="1">
      <c r="A51" s="46">
        <v>48</v>
      </c>
      <c r="B51" s="16" t="s">
        <v>237</v>
      </c>
      <c r="C51" s="17" t="s">
        <v>2779</v>
      </c>
      <c r="D51" s="16" t="s">
        <v>2780</v>
      </c>
      <c r="E51" s="10" t="s">
        <v>2925</v>
      </c>
      <c r="F51" s="10" t="s">
        <v>101</v>
      </c>
      <c r="G51" s="17" t="s">
        <v>2781</v>
      </c>
      <c r="H51" s="17" t="s">
        <v>1509</v>
      </c>
      <c r="I51" s="49" t="s">
        <v>2073</v>
      </c>
      <c r="J51" s="10" t="s">
        <v>56</v>
      </c>
      <c r="K51" s="10" t="s">
        <v>116</v>
      </c>
      <c r="L51" s="18" t="s">
        <v>45</v>
      </c>
      <c r="M51" s="18"/>
      <c r="N51" s="18"/>
      <c r="O51" s="18" t="s">
        <v>182</v>
      </c>
      <c r="P51" s="11">
        <v>70</v>
      </c>
      <c r="Q51" s="11" t="s">
        <v>2147</v>
      </c>
      <c r="R51" s="11"/>
      <c r="S51" s="11" t="s">
        <v>106</v>
      </c>
      <c r="T51" s="11"/>
      <c r="U51" s="11" t="s">
        <v>106</v>
      </c>
      <c r="V51" s="18"/>
      <c r="W51" s="24"/>
      <c r="X51" s="70"/>
      <c r="Y51" s="13">
        <v>9155615507</v>
      </c>
      <c r="Z51" s="14"/>
    </row>
    <row r="52" spans="1:26" ht="18" customHeight="1">
      <c r="A52" s="46">
        <v>49</v>
      </c>
      <c r="B52" s="16" t="s">
        <v>237</v>
      </c>
      <c r="C52" s="17" t="s">
        <v>300</v>
      </c>
      <c r="D52" s="17" t="s">
        <v>125</v>
      </c>
      <c r="E52" s="10" t="s">
        <v>301</v>
      </c>
      <c r="F52" s="10" t="s">
        <v>101</v>
      </c>
      <c r="G52" s="17" t="s">
        <v>302</v>
      </c>
      <c r="H52" s="17" t="s">
        <v>264</v>
      </c>
      <c r="I52" s="49" t="s">
        <v>2074</v>
      </c>
      <c r="J52" s="10" t="s">
        <v>19</v>
      </c>
      <c r="K52" s="10" t="s">
        <v>116</v>
      </c>
      <c r="L52" s="18" t="s">
        <v>45</v>
      </c>
      <c r="M52" s="18"/>
      <c r="N52" s="18"/>
      <c r="O52" s="18" t="s">
        <v>182</v>
      </c>
      <c r="P52" s="11">
        <v>63.2</v>
      </c>
      <c r="Q52" s="11" t="s">
        <v>106</v>
      </c>
      <c r="R52" s="11"/>
      <c r="S52" s="11" t="s">
        <v>106</v>
      </c>
      <c r="T52" s="11"/>
      <c r="U52" s="11" t="s">
        <v>106</v>
      </c>
      <c r="V52" s="18"/>
      <c r="W52" s="22"/>
      <c r="X52" s="12" t="s">
        <v>303</v>
      </c>
      <c r="Y52" s="13">
        <v>8278787607</v>
      </c>
      <c r="Z52" s="14"/>
    </row>
    <row r="53" spans="1:26" ht="18" customHeight="1">
      <c r="A53" s="25">
        <v>50</v>
      </c>
      <c r="B53" s="16" t="s">
        <v>237</v>
      </c>
      <c r="C53" s="17" t="s">
        <v>259</v>
      </c>
      <c r="D53" s="17"/>
      <c r="E53" s="10" t="s">
        <v>100</v>
      </c>
      <c r="F53" s="10" t="s">
        <v>101</v>
      </c>
      <c r="G53" s="17" t="s">
        <v>260</v>
      </c>
      <c r="H53" s="17" t="s">
        <v>261</v>
      </c>
      <c r="I53" s="49" t="s">
        <v>2131</v>
      </c>
      <c r="J53" s="10" t="s">
        <v>37</v>
      </c>
      <c r="K53" s="10" t="s">
        <v>116</v>
      </c>
      <c r="L53" s="18" t="s">
        <v>45</v>
      </c>
      <c r="M53" s="18"/>
      <c r="N53" s="18"/>
      <c r="O53" s="18" t="s">
        <v>182</v>
      </c>
      <c r="P53" s="11">
        <v>56.4</v>
      </c>
      <c r="Q53" s="11" t="s">
        <v>106</v>
      </c>
      <c r="R53" s="11"/>
      <c r="S53" s="11" t="s">
        <v>106</v>
      </c>
      <c r="T53" s="11"/>
      <c r="U53" s="11" t="s">
        <v>106</v>
      </c>
      <c r="V53" s="18"/>
      <c r="W53" s="13"/>
      <c r="X53" s="12" t="s">
        <v>262</v>
      </c>
      <c r="Y53" s="13">
        <v>6306863420</v>
      </c>
      <c r="Z53" s="14"/>
    </row>
    <row r="54" spans="1:26" ht="18" customHeight="1">
      <c r="A54" s="46">
        <v>51</v>
      </c>
      <c r="B54" s="16" t="s">
        <v>237</v>
      </c>
      <c r="C54" s="17" t="s">
        <v>285</v>
      </c>
      <c r="D54" s="17"/>
      <c r="E54" s="10"/>
      <c r="F54" s="10" t="s">
        <v>101</v>
      </c>
      <c r="G54" s="17" t="s">
        <v>286</v>
      </c>
      <c r="H54" s="17" t="s">
        <v>287</v>
      </c>
      <c r="I54" s="49" t="s">
        <v>2075</v>
      </c>
      <c r="J54" s="10" t="s">
        <v>19</v>
      </c>
      <c r="K54" s="10" t="s">
        <v>116</v>
      </c>
      <c r="L54" s="18" t="s">
        <v>45</v>
      </c>
      <c r="M54" s="18"/>
      <c r="N54" s="18"/>
      <c r="O54" s="18" t="s">
        <v>182</v>
      </c>
      <c r="P54" s="11">
        <v>78</v>
      </c>
      <c r="Q54" s="11" t="s">
        <v>106</v>
      </c>
      <c r="R54" s="11"/>
      <c r="S54" s="11" t="s">
        <v>106</v>
      </c>
      <c r="T54" s="11"/>
      <c r="U54" s="11" t="s">
        <v>106</v>
      </c>
      <c r="V54" s="18"/>
      <c r="W54" s="22"/>
      <c r="X54" s="12" t="s">
        <v>288</v>
      </c>
      <c r="Y54" s="13">
        <v>9804190007</v>
      </c>
      <c r="Z54" s="14"/>
    </row>
    <row r="55" spans="1:26" ht="18" customHeight="1">
      <c r="A55" s="46">
        <v>52</v>
      </c>
      <c r="B55" s="16" t="s">
        <v>237</v>
      </c>
      <c r="C55" s="17" t="s">
        <v>293</v>
      </c>
      <c r="D55" s="17"/>
      <c r="E55" s="10" t="s">
        <v>125</v>
      </c>
      <c r="F55" s="10" t="s">
        <v>101</v>
      </c>
      <c r="G55" s="17" t="s">
        <v>286</v>
      </c>
      <c r="H55" s="17" t="s">
        <v>294</v>
      </c>
      <c r="I55" s="49" t="s">
        <v>2076</v>
      </c>
      <c r="J55" s="10" t="s">
        <v>19</v>
      </c>
      <c r="K55" s="10" t="s">
        <v>137</v>
      </c>
      <c r="L55" s="18" t="s">
        <v>45</v>
      </c>
      <c r="M55" s="18"/>
      <c r="N55" s="18"/>
      <c r="O55" s="18" t="s">
        <v>182</v>
      </c>
      <c r="P55" s="11">
        <v>67.400000000000006</v>
      </c>
      <c r="Q55" s="11" t="s">
        <v>106</v>
      </c>
      <c r="R55" s="11"/>
      <c r="S55" s="11" t="s">
        <v>106</v>
      </c>
      <c r="T55" s="11"/>
      <c r="U55" s="11" t="s">
        <v>106</v>
      </c>
      <c r="V55" s="18"/>
      <c r="W55" s="22"/>
      <c r="X55" s="12" t="s">
        <v>295</v>
      </c>
      <c r="Y55" s="13">
        <v>8628825986</v>
      </c>
      <c r="Z55" s="23"/>
    </row>
    <row r="56" spans="1:26" ht="18" customHeight="1">
      <c r="A56" s="25">
        <v>53</v>
      </c>
      <c r="B56" s="16" t="s">
        <v>237</v>
      </c>
      <c r="C56" s="17" t="s">
        <v>637</v>
      </c>
      <c r="D56" s="17"/>
      <c r="E56" s="10"/>
      <c r="F56" s="10" t="s">
        <v>101</v>
      </c>
      <c r="G56" s="17" t="s">
        <v>1198</v>
      </c>
      <c r="H56" s="17" t="s">
        <v>273</v>
      </c>
      <c r="I56" s="49" t="s">
        <v>2077</v>
      </c>
      <c r="J56" s="10" t="s">
        <v>19</v>
      </c>
      <c r="K56" s="10" t="s">
        <v>104</v>
      </c>
      <c r="L56" s="18" t="s">
        <v>45</v>
      </c>
      <c r="M56" s="18"/>
      <c r="N56" s="18"/>
      <c r="O56" s="18" t="s">
        <v>182</v>
      </c>
      <c r="P56" s="11">
        <v>70.599999999999994</v>
      </c>
      <c r="Q56" s="11" t="s">
        <v>106</v>
      </c>
      <c r="R56" s="11"/>
      <c r="S56" s="11" t="s">
        <v>106</v>
      </c>
      <c r="T56" s="11"/>
      <c r="U56" s="11" t="s">
        <v>106</v>
      </c>
      <c r="V56" s="18"/>
      <c r="W56" s="22"/>
      <c r="X56" s="12" t="s">
        <v>2852</v>
      </c>
      <c r="Y56" s="13">
        <v>8580502899</v>
      </c>
      <c r="Z56" s="14"/>
    </row>
    <row r="57" spans="1:26" ht="18" customHeight="1">
      <c r="A57" s="46">
        <v>54</v>
      </c>
      <c r="B57" s="16" t="s">
        <v>237</v>
      </c>
      <c r="C57" s="28" t="s">
        <v>1063</v>
      </c>
      <c r="D57" s="28"/>
      <c r="E57" s="29"/>
      <c r="F57" s="29" t="s">
        <v>109</v>
      </c>
      <c r="G57" s="28" t="s">
        <v>1064</v>
      </c>
      <c r="H57" s="28" t="s">
        <v>1065</v>
      </c>
      <c r="I57" s="49" t="s">
        <v>2078</v>
      </c>
      <c r="J57" s="29" t="s">
        <v>19</v>
      </c>
      <c r="K57" s="29" t="s">
        <v>128</v>
      </c>
      <c r="L57" s="18" t="s">
        <v>45</v>
      </c>
      <c r="M57" s="30"/>
      <c r="N57" s="30"/>
      <c r="O57" s="30" t="s">
        <v>182</v>
      </c>
      <c r="P57" s="31">
        <v>79.599999999999994</v>
      </c>
      <c r="Q57" s="31" t="s">
        <v>106</v>
      </c>
      <c r="R57" s="31"/>
      <c r="S57" s="31" t="s">
        <v>106</v>
      </c>
      <c r="T57" s="31"/>
      <c r="U57" s="31" t="s">
        <v>106</v>
      </c>
      <c r="V57" s="30"/>
      <c r="W57" s="32"/>
      <c r="X57" s="33" t="s">
        <v>1066</v>
      </c>
      <c r="Y57" s="30">
        <v>8580675949</v>
      </c>
      <c r="Z57" s="14"/>
    </row>
    <row r="58" spans="1:26" ht="18" customHeight="1">
      <c r="A58" s="46">
        <v>55</v>
      </c>
      <c r="B58" s="16" t="s">
        <v>237</v>
      </c>
      <c r="C58" s="16" t="s">
        <v>345</v>
      </c>
      <c r="D58" s="16"/>
      <c r="E58" s="10" t="s">
        <v>207</v>
      </c>
      <c r="F58" s="10" t="s">
        <v>101</v>
      </c>
      <c r="G58" s="16" t="s">
        <v>346</v>
      </c>
      <c r="H58" s="16" t="s">
        <v>347</v>
      </c>
      <c r="I58" s="49" t="s">
        <v>2079</v>
      </c>
      <c r="J58" s="10" t="s">
        <v>19</v>
      </c>
      <c r="K58" s="10" t="s">
        <v>116</v>
      </c>
      <c r="L58" s="18" t="s">
        <v>45</v>
      </c>
      <c r="M58" s="13"/>
      <c r="N58" s="13"/>
      <c r="O58" s="18" t="s">
        <v>182</v>
      </c>
      <c r="P58" s="11">
        <v>63</v>
      </c>
      <c r="Q58" s="11" t="s">
        <v>106</v>
      </c>
      <c r="R58" s="11"/>
      <c r="S58" s="11" t="s">
        <v>106</v>
      </c>
      <c r="T58" s="11"/>
      <c r="U58" s="11" t="s">
        <v>106</v>
      </c>
      <c r="V58" s="13"/>
      <c r="W58" s="24"/>
      <c r="X58" s="12" t="s">
        <v>348</v>
      </c>
      <c r="Y58" s="13">
        <v>6230429585</v>
      </c>
      <c r="Z58" s="14"/>
    </row>
    <row r="59" spans="1:26" ht="18" customHeight="1">
      <c r="A59" s="25">
        <v>56</v>
      </c>
      <c r="B59" s="16" t="s">
        <v>237</v>
      </c>
      <c r="C59" s="17" t="s">
        <v>289</v>
      </c>
      <c r="D59" s="17"/>
      <c r="E59" s="10"/>
      <c r="F59" s="10" t="s">
        <v>101</v>
      </c>
      <c r="G59" s="17" t="s">
        <v>290</v>
      </c>
      <c r="H59" s="17" t="s">
        <v>291</v>
      </c>
      <c r="I59" s="49" t="s">
        <v>2080</v>
      </c>
      <c r="J59" s="10" t="s">
        <v>19</v>
      </c>
      <c r="K59" s="10" t="s">
        <v>128</v>
      </c>
      <c r="L59" s="18" t="s">
        <v>45</v>
      </c>
      <c r="M59" s="18"/>
      <c r="N59" s="18"/>
      <c r="O59" s="18" t="s">
        <v>182</v>
      </c>
      <c r="P59" s="11">
        <v>69</v>
      </c>
      <c r="Q59" s="11" t="s">
        <v>106</v>
      </c>
      <c r="R59" s="11"/>
      <c r="S59" s="11" t="s">
        <v>106</v>
      </c>
      <c r="T59" s="11"/>
      <c r="U59" s="11" t="s">
        <v>106</v>
      </c>
      <c r="V59" s="18"/>
      <c r="W59" s="22"/>
      <c r="X59" s="12" t="s">
        <v>292</v>
      </c>
      <c r="Y59" s="13">
        <v>7876613303</v>
      </c>
      <c r="Z59" s="15"/>
    </row>
    <row r="60" spans="1:26" ht="18" customHeight="1">
      <c r="A60" s="46">
        <v>57</v>
      </c>
      <c r="B60" s="16" t="s">
        <v>237</v>
      </c>
      <c r="C60" s="17" t="s">
        <v>747</v>
      </c>
      <c r="D60" s="17" t="s">
        <v>166</v>
      </c>
      <c r="E60" s="10" t="s">
        <v>125</v>
      </c>
      <c r="F60" s="10" t="s">
        <v>101</v>
      </c>
      <c r="G60" s="17" t="s">
        <v>748</v>
      </c>
      <c r="H60" s="17" t="s">
        <v>749</v>
      </c>
      <c r="I60" s="49" t="s">
        <v>2081</v>
      </c>
      <c r="J60" s="10" t="s">
        <v>14</v>
      </c>
      <c r="K60" s="10" t="s">
        <v>137</v>
      </c>
      <c r="L60" s="18" t="s">
        <v>45</v>
      </c>
      <c r="M60" s="18"/>
      <c r="N60" s="18"/>
      <c r="O60" s="18" t="s">
        <v>182</v>
      </c>
      <c r="P60" s="11">
        <v>78</v>
      </c>
      <c r="Q60" s="11" t="s">
        <v>106</v>
      </c>
      <c r="R60" s="11"/>
      <c r="S60" s="11" t="s">
        <v>106</v>
      </c>
      <c r="T60" s="11"/>
      <c r="U60" s="11" t="s">
        <v>106</v>
      </c>
      <c r="V60" s="18"/>
      <c r="W60" s="24"/>
      <c r="X60" s="12" t="s">
        <v>3002</v>
      </c>
      <c r="Y60" s="13">
        <v>7368031139</v>
      </c>
      <c r="Z60" s="14"/>
    </row>
    <row r="61" spans="1:26" ht="18" customHeight="1">
      <c r="A61" s="46">
        <v>58</v>
      </c>
      <c r="B61" s="16" t="s">
        <v>237</v>
      </c>
      <c r="C61" s="17" t="s">
        <v>379</v>
      </c>
      <c r="D61" s="17"/>
      <c r="E61" s="10" t="s">
        <v>395</v>
      </c>
      <c r="F61" s="10" t="s">
        <v>101</v>
      </c>
      <c r="G61" s="17" t="s">
        <v>396</v>
      </c>
      <c r="H61" s="17" t="s">
        <v>397</v>
      </c>
      <c r="I61" s="49" t="s">
        <v>2082</v>
      </c>
      <c r="J61" s="10" t="s">
        <v>19</v>
      </c>
      <c r="K61" s="10" t="s">
        <v>116</v>
      </c>
      <c r="L61" s="18" t="s">
        <v>45</v>
      </c>
      <c r="M61" s="18"/>
      <c r="N61" s="18"/>
      <c r="O61" s="18" t="s">
        <v>182</v>
      </c>
      <c r="P61" s="11">
        <f>406/5</f>
        <v>81.2</v>
      </c>
      <c r="Q61" s="11" t="s">
        <v>106</v>
      </c>
      <c r="R61" s="11"/>
      <c r="S61" s="11" t="s">
        <v>106</v>
      </c>
      <c r="T61" s="11"/>
      <c r="U61" s="11" t="s">
        <v>106</v>
      </c>
      <c r="V61" s="18"/>
      <c r="W61" s="24"/>
      <c r="X61" s="12" t="s">
        <v>398</v>
      </c>
      <c r="Y61" s="13">
        <v>9805009250</v>
      </c>
      <c r="Z61" s="14"/>
    </row>
    <row r="62" spans="1:26" ht="18" customHeight="1">
      <c r="A62" s="25">
        <v>59</v>
      </c>
      <c r="B62" s="16" t="s">
        <v>237</v>
      </c>
      <c r="C62" s="17" t="s">
        <v>243</v>
      </c>
      <c r="D62" s="17"/>
      <c r="E62" s="10"/>
      <c r="F62" s="10" t="s">
        <v>109</v>
      </c>
      <c r="G62" s="17" t="s">
        <v>244</v>
      </c>
      <c r="H62" s="17" t="s">
        <v>245</v>
      </c>
      <c r="I62" s="49" t="s">
        <v>2083</v>
      </c>
      <c r="J62" s="10" t="s">
        <v>19</v>
      </c>
      <c r="K62" s="10" t="s">
        <v>116</v>
      </c>
      <c r="L62" s="18" t="s">
        <v>45</v>
      </c>
      <c r="M62" s="18"/>
      <c r="N62" s="18"/>
      <c r="O62" s="18" t="s">
        <v>182</v>
      </c>
      <c r="P62" s="11">
        <v>81.2</v>
      </c>
      <c r="Q62" s="11" t="s">
        <v>106</v>
      </c>
      <c r="R62" s="11"/>
      <c r="S62" s="11" t="s">
        <v>106</v>
      </c>
      <c r="T62" s="11"/>
      <c r="U62" s="11" t="s">
        <v>106</v>
      </c>
      <c r="V62" s="18"/>
      <c r="W62" s="13"/>
      <c r="X62" s="12" t="s">
        <v>246</v>
      </c>
      <c r="Y62" s="13">
        <v>9459439475</v>
      </c>
      <c r="Z62" s="14"/>
    </row>
    <row r="63" spans="1:26" ht="18" customHeight="1">
      <c r="A63" s="46">
        <v>60</v>
      </c>
      <c r="B63" s="16" t="s">
        <v>237</v>
      </c>
      <c r="C63" s="17" t="s">
        <v>263</v>
      </c>
      <c r="D63" s="17"/>
      <c r="E63" s="10" t="s">
        <v>125</v>
      </c>
      <c r="F63" s="10" t="s">
        <v>101</v>
      </c>
      <c r="G63" s="17" t="s">
        <v>234</v>
      </c>
      <c r="H63" s="17" t="s">
        <v>264</v>
      </c>
      <c r="I63" s="49" t="s">
        <v>2084</v>
      </c>
      <c r="J63" s="10" t="s">
        <v>19</v>
      </c>
      <c r="K63" s="10" t="s">
        <v>137</v>
      </c>
      <c r="L63" s="18" t="s">
        <v>45</v>
      </c>
      <c r="M63" s="18"/>
      <c r="N63" s="18"/>
      <c r="O63" s="18" t="s">
        <v>182</v>
      </c>
      <c r="P63" s="11">
        <v>74.2</v>
      </c>
      <c r="Q63" s="11" t="s">
        <v>106</v>
      </c>
      <c r="R63" s="11"/>
      <c r="S63" s="11" t="s">
        <v>106</v>
      </c>
      <c r="T63" s="11"/>
      <c r="U63" s="11" t="s">
        <v>106</v>
      </c>
      <c r="V63" s="18"/>
      <c r="W63" s="13"/>
      <c r="X63" s="12" t="s">
        <v>265</v>
      </c>
      <c r="Y63" s="13">
        <v>9317085165</v>
      </c>
      <c r="Z63" s="14"/>
    </row>
    <row r="64" spans="1:26" ht="18" customHeight="1">
      <c r="A64" s="46">
        <v>61</v>
      </c>
      <c r="B64" s="16" t="s">
        <v>237</v>
      </c>
      <c r="C64" s="10" t="s">
        <v>403</v>
      </c>
      <c r="D64" s="10" t="s">
        <v>125</v>
      </c>
      <c r="E64" s="10" t="s">
        <v>207</v>
      </c>
      <c r="F64" s="10" t="s">
        <v>101</v>
      </c>
      <c r="G64" s="10" t="s">
        <v>234</v>
      </c>
      <c r="H64" s="10" t="s">
        <v>404</v>
      </c>
      <c r="I64" s="49" t="s">
        <v>2085</v>
      </c>
      <c r="J64" s="10" t="s">
        <v>19</v>
      </c>
      <c r="K64" s="10" t="s">
        <v>116</v>
      </c>
      <c r="L64" s="18" t="s">
        <v>45</v>
      </c>
      <c r="M64" s="18"/>
      <c r="N64" s="18"/>
      <c r="O64" s="18" t="s">
        <v>182</v>
      </c>
      <c r="P64" s="11">
        <v>64.599999999999994</v>
      </c>
      <c r="Q64" s="11" t="s">
        <v>106</v>
      </c>
      <c r="R64" s="11"/>
      <c r="S64" s="11" t="s">
        <v>106</v>
      </c>
      <c r="T64" s="11"/>
      <c r="U64" s="11" t="s">
        <v>106</v>
      </c>
      <c r="V64" s="18"/>
      <c r="W64" s="24"/>
      <c r="X64" s="12" t="s">
        <v>405</v>
      </c>
      <c r="Y64" s="13">
        <v>7876131457</v>
      </c>
      <c r="Z64" s="14"/>
    </row>
    <row r="65" spans="1:26" ht="18" customHeight="1">
      <c r="A65" s="25">
        <v>62</v>
      </c>
      <c r="B65" s="16" t="s">
        <v>237</v>
      </c>
      <c r="C65" s="28" t="s">
        <v>382</v>
      </c>
      <c r="D65" s="28"/>
      <c r="E65" s="29" t="s">
        <v>125</v>
      </c>
      <c r="F65" s="29" t="s">
        <v>101</v>
      </c>
      <c r="G65" s="28" t="s">
        <v>234</v>
      </c>
      <c r="H65" s="28" t="s">
        <v>391</v>
      </c>
      <c r="I65" s="49" t="s">
        <v>2086</v>
      </c>
      <c r="J65" s="29" t="s">
        <v>19</v>
      </c>
      <c r="K65" s="29" t="s">
        <v>137</v>
      </c>
      <c r="L65" s="18" t="s">
        <v>45</v>
      </c>
      <c r="M65" s="30"/>
      <c r="N65" s="30"/>
      <c r="O65" s="30" t="s">
        <v>182</v>
      </c>
      <c r="P65" s="31">
        <v>76.599999999999994</v>
      </c>
      <c r="Q65" s="31" t="s">
        <v>106</v>
      </c>
      <c r="R65" s="31"/>
      <c r="S65" s="31" t="s">
        <v>106</v>
      </c>
      <c r="T65" s="31"/>
      <c r="U65" s="31" t="s">
        <v>106</v>
      </c>
      <c r="V65" s="30"/>
      <c r="W65" s="32"/>
      <c r="X65" s="33" t="s">
        <v>2778</v>
      </c>
      <c r="Y65" s="30">
        <v>9015156216</v>
      </c>
      <c r="Z65" s="14"/>
    </row>
    <row r="66" spans="1:26" ht="18" customHeight="1">
      <c r="A66" s="46">
        <v>63</v>
      </c>
      <c r="B66" s="16" t="s">
        <v>237</v>
      </c>
      <c r="C66" s="16" t="s">
        <v>460</v>
      </c>
      <c r="D66" s="16"/>
      <c r="E66" s="10" t="s">
        <v>461</v>
      </c>
      <c r="F66" s="10" t="s">
        <v>101</v>
      </c>
      <c r="G66" s="10" t="s">
        <v>462</v>
      </c>
      <c r="H66" s="10" t="s">
        <v>463</v>
      </c>
      <c r="I66" s="49" t="s">
        <v>2087</v>
      </c>
      <c r="J66" s="10" t="s">
        <v>37</v>
      </c>
      <c r="K66" s="10" t="s">
        <v>137</v>
      </c>
      <c r="L66" s="18" t="s">
        <v>45</v>
      </c>
      <c r="M66" s="13"/>
      <c r="N66" s="13"/>
      <c r="O66" s="18" t="s">
        <v>182</v>
      </c>
      <c r="P66" s="21">
        <v>64.8</v>
      </c>
      <c r="Q66" s="11" t="s">
        <v>106</v>
      </c>
      <c r="R66" s="11"/>
      <c r="S66" s="11" t="s">
        <v>106</v>
      </c>
      <c r="T66" s="11"/>
      <c r="U66" s="11" t="s">
        <v>106</v>
      </c>
      <c r="V66" s="13"/>
      <c r="W66" s="24"/>
      <c r="X66" s="12" t="s">
        <v>464</v>
      </c>
      <c r="Y66" s="13">
        <v>7007175865</v>
      </c>
      <c r="Z66" s="14"/>
    </row>
    <row r="67" spans="1:26" ht="18" customHeight="1">
      <c r="A67" s="46">
        <v>64</v>
      </c>
      <c r="B67" s="16" t="s">
        <v>237</v>
      </c>
      <c r="C67" s="17" t="s">
        <v>238</v>
      </c>
      <c r="D67" s="17"/>
      <c r="E67" s="10" t="s">
        <v>239</v>
      </c>
      <c r="F67" s="10" t="s">
        <v>101</v>
      </c>
      <c r="G67" s="17" t="s">
        <v>240</v>
      </c>
      <c r="H67" s="17" t="s">
        <v>241</v>
      </c>
      <c r="I67" s="49" t="s">
        <v>2088</v>
      </c>
      <c r="J67" s="10" t="s">
        <v>19</v>
      </c>
      <c r="K67" s="10" t="s">
        <v>116</v>
      </c>
      <c r="L67" s="18" t="s">
        <v>45</v>
      </c>
      <c r="M67" s="18"/>
      <c r="N67" s="18"/>
      <c r="O67" s="18" t="s">
        <v>182</v>
      </c>
      <c r="P67" s="11">
        <v>91</v>
      </c>
      <c r="Q67" s="11" t="s">
        <v>106</v>
      </c>
      <c r="R67" s="11"/>
      <c r="S67" s="11" t="s">
        <v>106</v>
      </c>
      <c r="T67" s="11"/>
      <c r="U67" s="11" t="s">
        <v>106</v>
      </c>
      <c r="V67" s="18"/>
      <c r="W67" s="82"/>
      <c r="X67" s="12" t="s">
        <v>242</v>
      </c>
      <c r="Y67" s="13">
        <v>9805570600</v>
      </c>
      <c r="Z67" s="14"/>
    </row>
    <row r="68" spans="1:26" ht="18" customHeight="1">
      <c r="A68" s="25">
        <v>65</v>
      </c>
      <c r="B68" s="16" t="s">
        <v>237</v>
      </c>
      <c r="C68" s="10" t="s">
        <v>423</v>
      </c>
      <c r="D68" s="16"/>
      <c r="E68" s="16" t="s">
        <v>207</v>
      </c>
      <c r="F68" s="10" t="s">
        <v>109</v>
      </c>
      <c r="G68" s="10" t="s">
        <v>240</v>
      </c>
      <c r="H68" s="10" t="s">
        <v>424</v>
      </c>
      <c r="I68" s="49" t="s">
        <v>2089</v>
      </c>
      <c r="J68" s="10" t="s">
        <v>19</v>
      </c>
      <c r="K68" s="16" t="s">
        <v>116</v>
      </c>
      <c r="L68" s="18" t="s">
        <v>45</v>
      </c>
      <c r="M68" s="13"/>
      <c r="N68" s="13"/>
      <c r="O68" s="13" t="s">
        <v>182</v>
      </c>
      <c r="P68" s="21">
        <v>79.400000000000006</v>
      </c>
      <c r="Q68" s="11" t="s">
        <v>106</v>
      </c>
      <c r="R68" s="11"/>
      <c r="S68" s="11" t="s">
        <v>106</v>
      </c>
      <c r="T68" s="11"/>
      <c r="U68" s="11" t="s">
        <v>106</v>
      </c>
      <c r="V68" s="13"/>
      <c r="W68" s="24"/>
      <c r="X68" s="12" t="s">
        <v>425</v>
      </c>
      <c r="Y68" s="13">
        <v>9816771125</v>
      </c>
      <c r="Z68" s="14"/>
    </row>
    <row r="69" spans="1:26" ht="18" customHeight="1">
      <c r="A69" s="46">
        <v>66</v>
      </c>
      <c r="B69" s="16" t="s">
        <v>237</v>
      </c>
      <c r="C69" s="17" t="s">
        <v>744</v>
      </c>
      <c r="D69" s="17"/>
      <c r="E69" s="10" t="s">
        <v>125</v>
      </c>
      <c r="F69" s="10" t="s">
        <v>101</v>
      </c>
      <c r="G69" s="17" t="s">
        <v>240</v>
      </c>
      <c r="H69" s="17" t="s">
        <v>745</v>
      </c>
      <c r="I69" s="49" t="s">
        <v>2090</v>
      </c>
      <c r="J69" s="10" t="s">
        <v>14</v>
      </c>
      <c r="K69" s="16" t="s">
        <v>116</v>
      </c>
      <c r="L69" s="18" t="s">
        <v>45</v>
      </c>
      <c r="M69" s="18"/>
      <c r="N69" s="18"/>
      <c r="O69" s="18" t="s">
        <v>182</v>
      </c>
      <c r="P69" s="11">
        <f>336/5</f>
        <v>67.2</v>
      </c>
      <c r="Q69" s="11" t="s">
        <v>106</v>
      </c>
      <c r="R69" s="11"/>
      <c r="S69" s="11" t="s">
        <v>106</v>
      </c>
      <c r="T69" s="11"/>
      <c r="U69" s="11" t="s">
        <v>106</v>
      </c>
      <c r="V69" s="18"/>
      <c r="W69" s="24"/>
      <c r="X69" s="12" t="s">
        <v>746</v>
      </c>
      <c r="Y69" s="13">
        <v>9546329139</v>
      </c>
      <c r="Z69" s="14"/>
    </row>
    <row r="70" spans="1:26" ht="18" customHeight="1">
      <c r="A70" s="46">
        <v>67</v>
      </c>
      <c r="B70" s="16" t="s">
        <v>237</v>
      </c>
      <c r="C70" s="10" t="s">
        <v>431</v>
      </c>
      <c r="D70" s="10"/>
      <c r="E70" s="10" t="s">
        <v>372</v>
      </c>
      <c r="F70" s="10" t="s">
        <v>101</v>
      </c>
      <c r="G70" s="10" t="s">
        <v>432</v>
      </c>
      <c r="H70" s="10" t="s">
        <v>433</v>
      </c>
      <c r="I70" s="49" t="s">
        <v>2091</v>
      </c>
      <c r="J70" s="10" t="s">
        <v>19</v>
      </c>
      <c r="K70" s="10" t="s">
        <v>128</v>
      </c>
      <c r="L70" s="18" t="s">
        <v>45</v>
      </c>
      <c r="M70" s="18"/>
      <c r="N70" s="18"/>
      <c r="O70" s="18" t="s">
        <v>182</v>
      </c>
      <c r="P70" s="11">
        <v>68</v>
      </c>
      <c r="Q70" s="11" t="s">
        <v>106</v>
      </c>
      <c r="R70" s="11"/>
      <c r="S70" s="11" t="s">
        <v>106</v>
      </c>
      <c r="T70" s="11"/>
      <c r="U70" s="11" t="s">
        <v>106</v>
      </c>
      <c r="V70" s="18"/>
      <c r="W70" s="24"/>
      <c r="X70" s="12" t="s">
        <v>434</v>
      </c>
      <c r="Y70" s="13">
        <v>9418783971</v>
      </c>
      <c r="Z70" s="14"/>
    </row>
    <row r="71" spans="1:26" ht="18" customHeight="1">
      <c r="A71" s="25">
        <v>68</v>
      </c>
      <c r="B71" s="16" t="s">
        <v>237</v>
      </c>
      <c r="C71" s="28" t="s">
        <v>1057</v>
      </c>
      <c r="D71" s="28"/>
      <c r="E71" s="29" t="s">
        <v>372</v>
      </c>
      <c r="F71" s="29" t="s">
        <v>109</v>
      </c>
      <c r="G71" s="28" t="s">
        <v>432</v>
      </c>
      <c r="H71" s="28" t="s">
        <v>1058</v>
      </c>
      <c r="I71" s="49" t="s">
        <v>2092</v>
      </c>
      <c r="J71" s="29" t="s">
        <v>19</v>
      </c>
      <c r="K71" s="29" t="s">
        <v>137</v>
      </c>
      <c r="L71" s="18" t="s">
        <v>45</v>
      </c>
      <c r="M71" s="30"/>
      <c r="N71" s="30"/>
      <c r="O71" s="30" t="s">
        <v>138</v>
      </c>
      <c r="P71" s="31">
        <v>84.4</v>
      </c>
      <c r="Q71" s="31" t="s">
        <v>106</v>
      </c>
      <c r="R71" s="31"/>
      <c r="S71" s="31" t="s">
        <v>106</v>
      </c>
      <c r="T71" s="31"/>
      <c r="U71" s="31" t="s">
        <v>106</v>
      </c>
      <c r="V71" s="30"/>
      <c r="W71" s="32"/>
      <c r="X71" s="33" t="s">
        <v>1059</v>
      </c>
      <c r="Y71" s="30">
        <v>6230781160</v>
      </c>
      <c r="Z71" s="14"/>
    </row>
    <row r="72" spans="1:26" ht="18" customHeight="1">
      <c r="A72" s="46">
        <v>69</v>
      </c>
      <c r="B72" s="16" t="s">
        <v>237</v>
      </c>
      <c r="C72" s="17" t="s">
        <v>775</v>
      </c>
      <c r="D72" s="17"/>
      <c r="E72" s="10" t="s">
        <v>100</v>
      </c>
      <c r="F72" s="10" t="s">
        <v>109</v>
      </c>
      <c r="G72" s="17" t="s">
        <v>777</v>
      </c>
      <c r="H72" s="17" t="s">
        <v>778</v>
      </c>
      <c r="I72" s="49" t="s">
        <v>2093</v>
      </c>
      <c r="J72" s="10" t="s">
        <v>14</v>
      </c>
      <c r="K72" s="10" t="s">
        <v>116</v>
      </c>
      <c r="L72" s="18" t="s">
        <v>45</v>
      </c>
      <c r="M72" s="18"/>
      <c r="N72" s="18"/>
      <c r="O72" s="18" t="s">
        <v>182</v>
      </c>
      <c r="P72" s="11">
        <v>72.599999999999994</v>
      </c>
      <c r="Q72" s="11" t="s">
        <v>106</v>
      </c>
      <c r="R72" s="11"/>
      <c r="S72" s="11" t="s">
        <v>106</v>
      </c>
      <c r="T72" s="11"/>
      <c r="U72" s="11" t="s">
        <v>106</v>
      </c>
      <c r="V72" s="18"/>
      <c r="W72" s="24"/>
      <c r="X72" s="12" t="s">
        <v>779</v>
      </c>
      <c r="Y72" s="13">
        <v>8826559761</v>
      </c>
      <c r="Z72" s="14"/>
    </row>
    <row r="73" spans="1:26" ht="18" customHeight="1">
      <c r="A73" s="46">
        <v>70</v>
      </c>
      <c r="B73" s="16" t="s">
        <v>237</v>
      </c>
      <c r="C73" s="28" t="s">
        <v>598</v>
      </c>
      <c r="D73" s="28" t="s">
        <v>194</v>
      </c>
      <c r="E73" s="29" t="s">
        <v>1047</v>
      </c>
      <c r="F73" s="29" t="s">
        <v>109</v>
      </c>
      <c r="G73" s="28" t="s">
        <v>1048</v>
      </c>
      <c r="H73" s="28" t="s">
        <v>2865</v>
      </c>
      <c r="I73" s="49" t="s">
        <v>2094</v>
      </c>
      <c r="J73" s="29" t="s">
        <v>56</v>
      </c>
      <c r="K73" s="29" t="s">
        <v>116</v>
      </c>
      <c r="L73" s="18" t="s">
        <v>45</v>
      </c>
      <c r="M73" s="30"/>
      <c r="N73" s="30"/>
      <c r="O73" s="30" t="s">
        <v>138</v>
      </c>
      <c r="P73" s="31">
        <v>75</v>
      </c>
      <c r="Q73" s="31" t="s">
        <v>2147</v>
      </c>
      <c r="R73" s="31"/>
      <c r="S73" s="31" t="s">
        <v>106</v>
      </c>
      <c r="T73" s="31"/>
      <c r="U73" s="31" t="s">
        <v>106</v>
      </c>
      <c r="V73" s="30"/>
      <c r="W73" s="32"/>
      <c r="X73" s="78"/>
      <c r="Y73" s="30">
        <v>6203395574</v>
      </c>
      <c r="Z73" s="14"/>
    </row>
    <row r="74" spans="1:26" ht="18" customHeight="1">
      <c r="A74" s="25">
        <v>71</v>
      </c>
      <c r="B74" s="16" t="s">
        <v>237</v>
      </c>
      <c r="C74" s="17" t="s">
        <v>312</v>
      </c>
      <c r="D74" s="17"/>
      <c r="E74" s="10"/>
      <c r="F74" s="10" t="s">
        <v>101</v>
      </c>
      <c r="G74" s="17" t="s">
        <v>313</v>
      </c>
      <c r="H74" s="17" t="s">
        <v>314</v>
      </c>
      <c r="I74" s="49" t="s">
        <v>2095</v>
      </c>
      <c r="J74" s="10" t="s">
        <v>19</v>
      </c>
      <c r="K74" s="10" t="s">
        <v>137</v>
      </c>
      <c r="L74" s="18" t="s">
        <v>45</v>
      </c>
      <c r="M74" s="18"/>
      <c r="N74" s="18"/>
      <c r="O74" s="18" t="s">
        <v>182</v>
      </c>
      <c r="P74" s="11">
        <v>57.2</v>
      </c>
      <c r="Q74" s="11" t="s">
        <v>106</v>
      </c>
      <c r="R74" s="11"/>
      <c r="S74" s="11" t="s">
        <v>106</v>
      </c>
      <c r="T74" s="11"/>
      <c r="U74" s="11" t="s">
        <v>106</v>
      </c>
      <c r="V74" s="18"/>
      <c r="W74" s="22"/>
      <c r="X74" s="12" t="s">
        <v>315</v>
      </c>
      <c r="Y74" s="13">
        <v>9882940019</v>
      </c>
      <c r="Z74" s="14"/>
    </row>
    <row r="75" spans="1:26" ht="18" customHeight="1">
      <c r="A75" s="46">
        <v>72</v>
      </c>
      <c r="B75" s="16" t="s">
        <v>237</v>
      </c>
      <c r="C75" s="10" t="s">
        <v>353</v>
      </c>
      <c r="D75" s="10"/>
      <c r="E75" s="10" t="s">
        <v>354</v>
      </c>
      <c r="F75" s="10" t="s">
        <v>101</v>
      </c>
      <c r="G75" s="10" t="s">
        <v>355</v>
      </c>
      <c r="H75" s="10" t="s">
        <v>356</v>
      </c>
      <c r="I75" s="49" t="s">
        <v>2096</v>
      </c>
      <c r="J75" s="10" t="s">
        <v>19</v>
      </c>
      <c r="K75" s="10" t="s">
        <v>104</v>
      </c>
      <c r="L75" s="18" t="s">
        <v>45</v>
      </c>
      <c r="M75" s="18"/>
      <c r="N75" s="18"/>
      <c r="O75" s="18" t="s">
        <v>182</v>
      </c>
      <c r="P75" s="11">
        <v>82</v>
      </c>
      <c r="Q75" s="11" t="s">
        <v>106</v>
      </c>
      <c r="R75" s="11"/>
      <c r="S75" s="11" t="s">
        <v>106</v>
      </c>
      <c r="T75" s="11"/>
      <c r="U75" s="11" t="s">
        <v>106</v>
      </c>
      <c r="V75" s="18"/>
      <c r="W75" s="24"/>
      <c r="X75" s="12" t="s">
        <v>357</v>
      </c>
      <c r="Y75" s="13">
        <v>9015082484</v>
      </c>
      <c r="Z75" s="14"/>
    </row>
    <row r="76" spans="1:26" ht="18" customHeight="1">
      <c r="A76" s="46">
        <v>73</v>
      </c>
      <c r="B76" s="16" t="s">
        <v>237</v>
      </c>
      <c r="C76" s="17" t="s">
        <v>736</v>
      </c>
      <c r="D76" s="17"/>
      <c r="E76" s="10" t="s">
        <v>194</v>
      </c>
      <c r="F76" s="10" t="s">
        <v>109</v>
      </c>
      <c r="G76" s="17" t="s">
        <v>737</v>
      </c>
      <c r="H76" s="17" t="s">
        <v>738</v>
      </c>
      <c r="I76" s="49" t="s">
        <v>2097</v>
      </c>
      <c r="J76" s="10" t="s">
        <v>37</v>
      </c>
      <c r="K76" s="10" t="s">
        <v>137</v>
      </c>
      <c r="L76" s="18" t="s">
        <v>45</v>
      </c>
      <c r="M76" s="18"/>
      <c r="N76" s="18"/>
      <c r="O76" s="18" t="s">
        <v>182</v>
      </c>
      <c r="P76" s="11">
        <v>87</v>
      </c>
      <c r="Q76" s="11" t="s">
        <v>106</v>
      </c>
      <c r="R76" s="11"/>
      <c r="S76" s="11" t="s">
        <v>106</v>
      </c>
      <c r="T76" s="11"/>
      <c r="U76" s="11" t="s">
        <v>106</v>
      </c>
      <c r="V76" s="18"/>
      <c r="W76" s="24"/>
      <c r="X76" s="12" t="s">
        <v>739</v>
      </c>
      <c r="Y76" s="13">
        <v>8858621020</v>
      </c>
      <c r="Z76" s="14"/>
    </row>
    <row r="77" spans="1:26" ht="18" customHeight="1">
      <c r="A77" s="25">
        <v>74</v>
      </c>
      <c r="B77" s="16" t="s">
        <v>237</v>
      </c>
      <c r="C77" s="17" t="s">
        <v>270</v>
      </c>
      <c r="D77" s="17"/>
      <c r="E77" s="10" t="s">
        <v>271</v>
      </c>
      <c r="F77" s="10" t="s">
        <v>109</v>
      </c>
      <c r="G77" s="17" t="s">
        <v>272</v>
      </c>
      <c r="H77" s="17" t="s">
        <v>273</v>
      </c>
      <c r="I77" s="49" t="s">
        <v>2098</v>
      </c>
      <c r="J77" s="10" t="s">
        <v>14</v>
      </c>
      <c r="K77" s="10" t="s">
        <v>137</v>
      </c>
      <c r="L77" s="18" t="s">
        <v>45</v>
      </c>
      <c r="M77" s="18"/>
      <c r="N77" s="18"/>
      <c r="O77" s="18" t="s">
        <v>182</v>
      </c>
      <c r="P77" s="11">
        <v>78</v>
      </c>
      <c r="Q77" s="11" t="s">
        <v>106</v>
      </c>
      <c r="R77" s="11"/>
      <c r="S77" s="11" t="s">
        <v>106</v>
      </c>
      <c r="T77" s="11"/>
      <c r="U77" s="11" t="s">
        <v>106</v>
      </c>
      <c r="V77" s="18"/>
      <c r="W77" s="13"/>
      <c r="X77" s="12" t="s">
        <v>274</v>
      </c>
      <c r="Y77" s="13">
        <v>7559603321</v>
      </c>
      <c r="Z77" s="14"/>
    </row>
    <row r="78" spans="1:26" ht="18" customHeight="1">
      <c r="A78" s="46">
        <v>75</v>
      </c>
      <c r="B78" s="16" t="s">
        <v>237</v>
      </c>
      <c r="C78" s="28" t="s">
        <v>1053</v>
      </c>
      <c r="D78" s="28"/>
      <c r="E78" s="29" t="s">
        <v>125</v>
      </c>
      <c r="F78" s="29" t="s">
        <v>101</v>
      </c>
      <c r="G78" s="28" t="s">
        <v>1054</v>
      </c>
      <c r="H78" s="28" t="s">
        <v>1055</v>
      </c>
      <c r="I78" s="49" t="s">
        <v>2099</v>
      </c>
      <c r="J78" s="29" t="s">
        <v>19</v>
      </c>
      <c r="K78" s="29" t="s">
        <v>128</v>
      </c>
      <c r="L78" s="18" t="s">
        <v>45</v>
      </c>
      <c r="M78" s="30"/>
      <c r="N78" s="30"/>
      <c r="O78" s="30" t="s">
        <v>138</v>
      </c>
      <c r="P78" s="31">
        <v>75.8</v>
      </c>
      <c r="Q78" s="31" t="s">
        <v>106</v>
      </c>
      <c r="R78" s="31"/>
      <c r="S78" s="31" t="s">
        <v>106</v>
      </c>
      <c r="T78" s="31"/>
      <c r="U78" s="31" t="s">
        <v>106</v>
      </c>
      <c r="V78" s="30"/>
      <c r="W78" s="32"/>
      <c r="X78" s="33" t="s">
        <v>1056</v>
      </c>
      <c r="Y78" s="30">
        <v>8894565183</v>
      </c>
      <c r="Z78" s="14"/>
    </row>
    <row r="79" spans="1:26" ht="18" customHeight="1">
      <c r="A79" s="46">
        <v>76</v>
      </c>
      <c r="B79" s="16" t="s">
        <v>237</v>
      </c>
      <c r="C79" s="17" t="s">
        <v>780</v>
      </c>
      <c r="D79" s="17"/>
      <c r="E79" s="10" t="s">
        <v>100</v>
      </c>
      <c r="F79" s="10" t="s">
        <v>101</v>
      </c>
      <c r="G79" s="17" t="s">
        <v>781</v>
      </c>
      <c r="H79" s="17" t="s">
        <v>782</v>
      </c>
      <c r="I79" s="49" t="s">
        <v>2100</v>
      </c>
      <c r="J79" s="10" t="s">
        <v>19</v>
      </c>
      <c r="K79" s="10" t="s">
        <v>128</v>
      </c>
      <c r="L79" s="18" t="s">
        <v>45</v>
      </c>
      <c r="M79" s="18"/>
      <c r="N79" s="18"/>
      <c r="O79" s="18" t="s">
        <v>182</v>
      </c>
      <c r="P79" s="11">
        <v>83</v>
      </c>
      <c r="Q79" s="11" t="s">
        <v>106</v>
      </c>
      <c r="R79" s="11"/>
      <c r="S79" s="11" t="s">
        <v>106</v>
      </c>
      <c r="T79" s="11"/>
      <c r="U79" s="11" t="s">
        <v>106</v>
      </c>
      <c r="V79" s="18"/>
      <c r="W79" s="24"/>
      <c r="X79" s="12" t="s">
        <v>783</v>
      </c>
      <c r="Y79" s="13">
        <v>7876760197</v>
      </c>
      <c r="Z79" s="14"/>
    </row>
    <row r="80" spans="1:26" ht="18" customHeight="1">
      <c r="A80" s="25">
        <v>77</v>
      </c>
      <c r="B80" s="16" t="s">
        <v>237</v>
      </c>
      <c r="C80" s="28" t="s">
        <v>211</v>
      </c>
      <c r="D80" s="28"/>
      <c r="E80" s="29" t="s">
        <v>207</v>
      </c>
      <c r="F80" s="29" t="s">
        <v>101</v>
      </c>
      <c r="G80" s="28" t="s">
        <v>1045</v>
      </c>
      <c r="H80" s="28" t="s">
        <v>799</v>
      </c>
      <c r="I80" s="49" t="s">
        <v>2101</v>
      </c>
      <c r="J80" s="29" t="s">
        <v>19</v>
      </c>
      <c r="K80" s="29" t="s">
        <v>116</v>
      </c>
      <c r="L80" s="18" t="s">
        <v>45</v>
      </c>
      <c r="M80" s="30"/>
      <c r="N80" s="30"/>
      <c r="O80" s="30" t="s">
        <v>182</v>
      </c>
      <c r="P80" s="31">
        <v>69.8</v>
      </c>
      <c r="Q80" s="31" t="s">
        <v>106</v>
      </c>
      <c r="R80" s="31"/>
      <c r="S80" s="31" t="s">
        <v>106</v>
      </c>
      <c r="T80" s="31"/>
      <c r="U80" s="31" t="s">
        <v>106</v>
      </c>
      <c r="V80" s="30"/>
      <c r="W80" s="32"/>
      <c r="X80" s="33" t="s">
        <v>1046</v>
      </c>
      <c r="Y80" s="30">
        <v>7889292993</v>
      </c>
      <c r="Z80" s="14"/>
    </row>
    <row r="81" spans="1:26" ht="18" customHeight="1">
      <c r="A81" s="46">
        <v>78</v>
      </c>
      <c r="B81" s="16" t="s">
        <v>237</v>
      </c>
      <c r="C81" s="17" t="s">
        <v>328</v>
      </c>
      <c r="D81" s="17"/>
      <c r="E81" s="10" t="s">
        <v>329</v>
      </c>
      <c r="F81" s="10" t="s">
        <v>101</v>
      </c>
      <c r="G81" s="17" t="s">
        <v>330</v>
      </c>
      <c r="H81" s="17" t="s">
        <v>331</v>
      </c>
      <c r="I81" s="49" t="s">
        <v>2102</v>
      </c>
      <c r="J81" s="10" t="s">
        <v>19</v>
      </c>
      <c r="K81" s="10" t="s">
        <v>137</v>
      </c>
      <c r="L81" s="18" t="s">
        <v>45</v>
      </c>
      <c r="M81" s="18"/>
      <c r="N81" s="18"/>
      <c r="O81" s="18" t="s">
        <v>182</v>
      </c>
      <c r="P81" s="11">
        <v>60</v>
      </c>
      <c r="Q81" s="11" t="s">
        <v>106</v>
      </c>
      <c r="R81" s="11"/>
      <c r="S81" s="11" t="s">
        <v>106</v>
      </c>
      <c r="T81" s="11"/>
      <c r="U81" s="11" t="s">
        <v>106</v>
      </c>
      <c r="V81" s="18"/>
      <c r="W81" s="24"/>
      <c r="X81" s="12" t="s">
        <v>332</v>
      </c>
      <c r="Y81" s="13">
        <v>6230555015</v>
      </c>
      <c r="Z81" s="14"/>
    </row>
    <row r="82" spans="1:26" ht="18" customHeight="1">
      <c r="A82" s="46">
        <v>79</v>
      </c>
      <c r="B82" s="16" t="s">
        <v>237</v>
      </c>
      <c r="C82" s="10" t="s">
        <v>161</v>
      </c>
      <c r="D82" s="16"/>
      <c r="E82" s="10"/>
      <c r="F82" s="10" t="s">
        <v>101</v>
      </c>
      <c r="G82" s="10" t="s">
        <v>126</v>
      </c>
      <c r="H82" s="10" t="s">
        <v>449</v>
      </c>
      <c r="I82" s="49" t="s">
        <v>2103</v>
      </c>
      <c r="J82" s="10" t="s">
        <v>19</v>
      </c>
      <c r="K82" s="10" t="s">
        <v>128</v>
      </c>
      <c r="L82" s="18" t="s">
        <v>45</v>
      </c>
      <c r="M82" s="13"/>
      <c r="N82" s="13"/>
      <c r="O82" s="18" t="s">
        <v>182</v>
      </c>
      <c r="P82" s="21">
        <v>60.8</v>
      </c>
      <c r="Q82" s="11" t="s">
        <v>106</v>
      </c>
      <c r="R82" s="11"/>
      <c r="S82" s="11" t="s">
        <v>106</v>
      </c>
      <c r="T82" s="11"/>
      <c r="U82" s="11" t="s">
        <v>106</v>
      </c>
      <c r="V82" s="13"/>
      <c r="W82" s="24"/>
      <c r="X82" s="12" t="s">
        <v>450</v>
      </c>
      <c r="Y82" s="13">
        <v>9805420863</v>
      </c>
      <c r="Z82" s="14"/>
    </row>
    <row r="83" spans="1:26" ht="18" customHeight="1">
      <c r="A83" s="25">
        <v>80</v>
      </c>
      <c r="B83" s="16" t="s">
        <v>237</v>
      </c>
      <c r="C83" s="10" t="s">
        <v>435</v>
      </c>
      <c r="D83" s="16"/>
      <c r="E83" s="10" t="s">
        <v>320</v>
      </c>
      <c r="F83" s="10" t="s">
        <v>101</v>
      </c>
      <c r="G83" s="10" t="s">
        <v>436</v>
      </c>
      <c r="H83" s="10" t="s">
        <v>437</v>
      </c>
      <c r="I83" s="49" t="s">
        <v>2104</v>
      </c>
      <c r="J83" s="10" t="s">
        <v>19</v>
      </c>
      <c r="K83" s="10" t="s">
        <v>137</v>
      </c>
      <c r="L83" s="18" t="s">
        <v>45</v>
      </c>
      <c r="M83" s="13"/>
      <c r="N83" s="13"/>
      <c r="O83" s="18" t="s">
        <v>182</v>
      </c>
      <c r="P83" s="21">
        <v>74.2</v>
      </c>
      <c r="Q83" s="11" t="s">
        <v>106</v>
      </c>
      <c r="R83" s="11"/>
      <c r="S83" s="11" t="s">
        <v>106</v>
      </c>
      <c r="T83" s="11"/>
      <c r="U83" s="11" t="s">
        <v>106</v>
      </c>
      <c r="V83" s="13"/>
      <c r="W83" s="24"/>
      <c r="X83" s="12" t="s">
        <v>438</v>
      </c>
      <c r="Y83" s="13">
        <v>9882104742</v>
      </c>
      <c r="Z83" s="14"/>
    </row>
    <row r="84" spans="1:26" ht="18" customHeight="1">
      <c r="A84" s="46">
        <v>81</v>
      </c>
      <c r="B84" s="16" t="s">
        <v>237</v>
      </c>
      <c r="C84" s="17" t="s">
        <v>386</v>
      </c>
      <c r="D84" s="17"/>
      <c r="E84" s="10" t="s">
        <v>387</v>
      </c>
      <c r="F84" s="10" t="s">
        <v>101</v>
      </c>
      <c r="G84" s="17" t="s">
        <v>388</v>
      </c>
      <c r="H84" s="17" t="s">
        <v>389</v>
      </c>
      <c r="I84" s="49" t="s">
        <v>2105</v>
      </c>
      <c r="J84" s="10" t="s">
        <v>23</v>
      </c>
      <c r="K84" s="10" t="s">
        <v>137</v>
      </c>
      <c r="L84" s="18" t="s">
        <v>45</v>
      </c>
      <c r="M84" s="18"/>
      <c r="N84" s="18"/>
      <c r="O84" s="18" t="s">
        <v>182</v>
      </c>
      <c r="P84" s="11">
        <v>57.8</v>
      </c>
      <c r="Q84" s="11" t="s">
        <v>106</v>
      </c>
      <c r="R84" s="11"/>
      <c r="S84" s="11" t="s">
        <v>106</v>
      </c>
      <c r="T84" s="11"/>
      <c r="U84" s="11" t="s">
        <v>106</v>
      </c>
      <c r="V84" s="18"/>
      <c r="W84" s="24"/>
      <c r="X84" s="12" t="s">
        <v>390</v>
      </c>
      <c r="Y84" s="13">
        <v>9074947962</v>
      </c>
      <c r="Z84" s="14"/>
    </row>
    <row r="85" spans="1:26" ht="18" customHeight="1">
      <c r="A85" s="46">
        <v>82</v>
      </c>
      <c r="B85" s="16" t="s">
        <v>237</v>
      </c>
      <c r="C85" s="17" t="s">
        <v>316</v>
      </c>
      <c r="D85" s="17"/>
      <c r="E85" s="10" t="s">
        <v>207</v>
      </c>
      <c r="F85" s="10" t="s">
        <v>101</v>
      </c>
      <c r="G85" s="17" t="s">
        <v>163</v>
      </c>
      <c r="H85" s="17" t="s">
        <v>317</v>
      </c>
      <c r="I85" s="49" t="s">
        <v>2106</v>
      </c>
      <c r="J85" s="10" t="s">
        <v>19</v>
      </c>
      <c r="K85" s="10" t="s">
        <v>116</v>
      </c>
      <c r="L85" s="18" t="s">
        <v>45</v>
      </c>
      <c r="M85" s="18"/>
      <c r="N85" s="18"/>
      <c r="O85" s="18" t="s">
        <v>182</v>
      </c>
      <c r="P85" s="11">
        <v>63.6</v>
      </c>
      <c r="Q85" s="11" t="s">
        <v>106</v>
      </c>
      <c r="R85" s="11"/>
      <c r="S85" s="11" t="s">
        <v>106</v>
      </c>
      <c r="T85" s="11"/>
      <c r="U85" s="11" t="s">
        <v>106</v>
      </c>
      <c r="V85" s="18"/>
      <c r="W85" s="22"/>
      <c r="X85" s="12" t="s">
        <v>318</v>
      </c>
      <c r="Y85" s="13">
        <v>9817332799</v>
      </c>
      <c r="Z85" s="14"/>
    </row>
    <row r="86" spans="1:26" ht="18" customHeight="1">
      <c r="A86" s="25">
        <v>83</v>
      </c>
      <c r="B86" s="16" t="s">
        <v>237</v>
      </c>
      <c r="C86" s="17" t="s">
        <v>324</v>
      </c>
      <c r="D86" s="17"/>
      <c r="E86" s="10"/>
      <c r="F86" s="10" t="s">
        <v>109</v>
      </c>
      <c r="G86" s="17" t="s">
        <v>163</v>
      </c>
      <c r="H86" s="17" t="s">
        <v>264</v>
      </c>
      <c r="I86" s="49" t="s">
        <v>2107</v>
      </c>
      <c r="J86" s="10" t="s">
        <v>19</v>
      </c>
      <c r="K86" s="10" t="s">
        <v>116</v>
      </c>
      <c r="L86" s="18" t="s">
        <v>45</v>
      </c>
      <c r="M86" s="18"/>
      <c r="N86" s="18"/>
      <c r="O86" s="18" t="s">
        <v>182</v>
      </c>
      <c r="P86" s="11">
        <v>73.599999999999994</v>
      </c>
      <c r="Q86" s="11" t="s">
        <v>106</v>
      </c>
      <c r="R86" s="11"/>
      <c r="S86" s="11" t="s">
        <v>106</v>
      </c>
      <c r="T86" s="11"/>
      <c r="U86" s="11" t="s">
        <v>106</v>
      </c>
      <c r="V86" s="18"/>
      <c r="W86" s="22"/>
      <c r="X86" s="12" t="s">
        <v>325</v>
      </c>
      <c r="Y86" s="13">
        <v>6230132868</v>
      </c>
      <c r="Z86" s="14"/>
    </row>
    <row r="87" spans="1:26" ht="18" customHeight="1">
      <c r="A87" s="46">
        <v>84</v>
      </c>
      <c r="B87" s="16" t="s">
        <v>237</v>
      </c>
      <c r="C87" s="16" t="s">
        <v>382</v>
      </c>
      <c r="D87" s="16"/>
      <c r="E87" s="10" t="s">
        <v>207</v>
      </c>
      <c r="F87" s="10" t="s">
        <v>101</v>
      </c>
      <c r="G87" s="10" t="s">
        <v>383</v>
      </c>
      <c r="H87" s="10" t="s">
        <v>384</v>
      </c>
      <c r="I87" s="49" t="s">
        <v>2108</v>
      </c>
      <c r="J87" s="10" t="s">
        <v>19</v>
      </c>
      <c r="K87" s="16" t="s">
        <v>116</v>
      </c>
      <c r="L87" s="18" t="s">
        <v>45</v>
      </c>
      <c r="M87" s="13"/>
      <c r="N87" s="13"/>
      <c r="O87" s="18" t="s">
        <v>182</v>
      </c>
      <c r="P87" s="11">
        <f>379/5</f>
        <v>75.8</v>
      </c>
      <c r="Q87" s="11" t="s">
        <v>106</v>
      </c>
      <c r="R87" s="11"/>
      <c r="S87" s="11" t="s">
        <v>106</v>
      </c>
      <c r="T87" s="11"/>
      <c r="U87" s="11" t="s">
        <v>106</v>
      </c>
      <c r="V87" s="13"/>
      <c r="W87" s="24"/>
      <c r="X87" s="12" t="s">
        <v>385</v>
      </c>
      <c r="Y87" s="13">
        <v>7807714245</v>
      </c>
      <c r="Z87" s="14"/>
    </row>
    <row r="88" spans="1:26" ht="18" customHeight="1">
      <c r="A88" s="46">
        <v>85</v>
      </c>
      <c r="B88" s="16" t="s">
        <v>237</v>
      </c>
      <c r="C88" s="10" t="s">
        <v>426</v>
      </c>
      <c r="D88" s="16"/>
      <c r="E88" s="10" t="s">
        <v>427</v>
      </c>
      <c r="F88" s="10" t="s">
        <v>101</v>
      </c>
      <c r="G88" s="10" t="s">
        <v>428</v>
      </c>
      <c r="H88" s="10" t="s">
        <v>429</v>
      </c>
      <c r="I88" s="49" t="s">
        <v>2109</v>
      </c>
      <c r="J88" s="10" t="s">
        <v>19</v>
      </c>
      <c r="K88" s="10" t="s">
        <v>116</v>
      </c>
      <c r="L88" s="18" t="s">
        <v>45</v>
      </c>
      <c r="M88" s="13"/>
      <c r="N88" s="13"/>
      <c r="O88" s="18" t="s">
        <v>182</v>
      </c>
      <c r="P88" s="21">
        <v>75</v>
      </c>
      <c r="Q88" s="11" t="s">
        <v>106</v>
      </c>
      <c r="R88" s="11"/>
      <c r="S88" s="11" t="s">
        <v>106</v>
      </c>
      <c r="T88" s="11"/>
      <c r="U88" s="11" t="s">
        <v>106</v>
      </c>
      <c r="V88" s="13"/>
      <c r="W88" s="24"/>
      <c r="X88" s="12" t="s">
        <v>430</v>
      </c>
      <c r="Y88" s="13">
        <v>8219392141</v>
      </c>
      <c r="Z88" s="14"/>
    </row>
    <row r="89" spans="1:26" ht="18" customHeight="1">
      <c r="A89" s="25">
        <v>86</v>
      </c>
      <c r="B89" s="16" t="s">
        <v>237</v>
      </c>
      <c r="C89" s="17" t="s">
        <v>445</v>
      </c>
      <c r="D89" s="17"/>
      <c r="E89" s="10" t="s">
        <v>207</v>
      </c>
      <c r="F89" s="10" t="s">
        <v>101</v>
      </c>
      <c r="G89" s="10" t="s">
        <v>446</v>
      </c>
      <c r="H89" s="17" t="s">
        <v>447</v>
      </c>
      <c r="I89" s="49" t="s">
        <v>2110</v>
      </c>
      <c r="J89" s="10" t="s">
        <v>19</v>
      </c>
      <c r="K89" s="10" t="s">
        <v>116</v>
      </c>
      <c r="L89" s="18" t="s">
        <v>45</v>
      </c>
      <c r="M89" s="18"/>
      <c r="N89" s="18"/>
      <c r="O89" s="18" t="s">
        <v>182</v>
      </c>
      <c r="P89" s="11">
        <v>60.6</v>
      </c>
      <c r="Q89" s="11" t="s">
        <v>106</v>
      </c>
      <c r="R89" s="11"/>
      <c r="S89" s="11" t="s">
        <v>106</v>
      </c>
      <c r="T89" s="11"/>
      <c r="U89" s="11" t="s">
        <v>106</v>
      </c>
      <c r="V89" s="18"/>
      <c r="W89" s="24"/>
      <c r="X89" s="12" t="s">
        <v>448</v>
      </c>
      <c r="Y89" s="13">
        <v>9317700183</v>
      </c>
      <c r="Z89" s="14"/>
    </row>
    <row r="90" spans="1:26" ht="18" customHeight="1">
      <c r="A90" s="46">
        <v>87</v>
      </c>
      <c r="B90" s="16" t="s">
        <v>237</v>
      </c>
      <c r="C90" s="17" t="s">
        <v>336</v>
      </c>
      <c r="D90" s="17"/>
      <c r="E90" s="10" t="s">
        <v>207</v>
      </c>
      <c r="F90" s="10" t="s">
        <v>101</v>
      </c>
      <c r="G90" s="17" t="s">
        <v>337</v>
      </c>
      <c r="H90" s="17" t="s">
        <v>338</v>
      </c>
      <c r="I90" s="49" t="s">
        <v>2111</v>
      </c>
      <c r="J90" s="10" t="s">
        <v>19</v>
      </c>
      <c r="K90" s="10" t="s">
        <v>116</v>
      </c>
      <c r="L90" s="18" t="s">
        <v>45</v>
      </c>
      <c r="M90" s="18"/>
      <c r="N90" s="18"/>
      <c r="O90" s="18" t="s">
        <v>182</v>
      </c>
      <c r="P90" s="11">
        <v>83.6</v>
      </c>
      <c r="Q90" s="11" t="s">
        <v>106</v>
      </c>
      <c r="R90" s="11"/>
      <c r="S90" s="11" t="s">
        <v>106</v>
      </c>
      <c r="T90" s="11"/>
      <c r="U90" s="11" t="s">
        <v>106</v>
      </c>
      <c r="V90" s="18"/>
      <c r="W90" s="24"/>
      <c r="X90" s="12" t="s">
        <v>339</v>
      </c>
      <c r="Y90" s="13">
        <v>8278735221</v>
      </c>
      <c r="Z90" s="14"/>
    </row>
    <row r="91" spans="1:26" ht="18" customHeight="1">
      <c r="A91" s="46">
        <v>88</v>
      </c>
      <c r="B91" s="16" t="s">
        <v>237</v>
      </c>
      <c r="C91" s="10" t="s">
        <v>391</v>
      </c>
      <c r="D91" s="10"/>
      <c r="E91" s="10" t="s">
        <v>271</v>
      </c>
      <c r="F91" s="10" t="s">
        <v>109</v>
      </c>
      <c r="G91" s="10" t="s">
        <v>392</v>
      </c>
      <c r="H91" s="10" t="s">
        <v>393</v>
      </c>
      <c r="I91" s="49" t="s">
        <v>2112</v>
      </c>
      <c r="J91" s="10" t="s">
        <v>19</v>
      </c>
      <c r="K91" s="10" t="s">
        <v>137</v>
      </c>
      <c r="L91" s="18" t="s">
        <v>45</v>
      </c>
      <c r="M91" s="18"/>
      <c r="N91" s="18"/>
      <c r="O91" s="18" t="s">
        <v>182</v>
      </c>
      <c r="P91" s="11">
        <v>61</v>
      </c>
      <c r="Q91" s="11" t="s">
        <v>106</v>
      </c>
      <c r="R91" s="11"/>
      <c r="S91" s="11" t="s">
        <v>106</v>
      </c>
      <c r="T91" s="11"/>
      <c r="U91" s="11" t="s">
        <v>106</v>
      </c>
      <c r="V91" s="18"/>
      <c r="W91" s="24"/>
      <c r="X91" s="12" t="s">
        <v>394</v>
      </c>
      <c r="Y91" s="13">
        <v>8894009374</v>
      </c>
      <c r="Z91" s="14"/>
    </row>
    <row r="92" spans="1:26" ht="18" customHeight="1">
      <c r="A92" s="25">
        <v>89</v>
      </c>
      <c r="B92" s="16" t="s">
        <v>237</v>
      </c>
      <c r="C92" s="17" t="s">
        <v>254</v>
      </c>
      <c r="D92" s="16"/>
      <c r="E92" s="10" t="s">
        <v>255</v>
      </c>
      <c r="F92" s="10" t="s">
        <v>101</v>
      </c>
      <c r="G92" s="17" t="s">
        <v>256</v>
      </c>
      <c r="H92" s="17" t="s">
        <v>257</v>
      </c>
      <c r="I92" s="49" t="s">
        <v>2113</v>
      </c>
      <c r="J92" s="10" t="s">
        <v>19</v>
      </c>
      <c r="K92" s="10" t="s">
        <v>116</v>
      </c>
      <c r="L92" s="18" t="s">
        <v>45</v>
      </c>
      <c r="M92" s="13"/>
      <c r="N92" s="13"/>
      <c r="O92" s="18" t="s">
        <v>182</v>
      </c>
      <c r="P92" s="11">
        <v>73</v>
      </c>
      <c r="Q92" s="11" t="s">
        <v>106</v>
      </c>
      <c r="R92" s="11"/>
      <c r="S92" s="11" t="s">
        <v>106</v>
      </c>
      <c r="T92" s="11"/>
      <c r="U92" s="11" t="s">
        <v>106</v>
      </c>
      <c r="V92" s="13"/>
      <c r="W92" s="13"/>
      <c r="X92" s="12" t="s">
        <v>258</v>
      </c>
      <c r="Y92" s="13">
        <v>8219695399</v>
      </c>
      <c r="Z92" s="14"/>
    </row>
    <row r="93" spans="1:26" ht="18" customHeight="1">
      <c r="A93" s="46">
        <v>90</v>
      </c>
      <c r="B93" s="16" t="s">
        <v>237</v>
      </c>
      <c r="C93" s="16" t="s">
        <v>399</v>
      </c>
      <c r="D93" s="16"/>
      <c r="E93" s="16"/>
      <c r="F93" s="10" t="s">
        <v>109</v>
      </c>
      <c r="G93" s="16" t="s">
        <v>400</v>
      </c>
      <c r="H93" s="16" t="s">
        <v>273</v>
      </c>
      <c r="I93" s="49" t="s">
        <v>2114</v>
      </c>
      <c r="J93" s="10" t="s">
        <v>19</v>
      </c>
      <c r="K93" s="16" t="s">
        <v>116</v>
      </c>
      <c r="L93" s="18" t="s">
        <v>45</v>
      </c>
      <c r="M93" s="13"/>
      <c r="N93" s="13"/>
      <c r="O93" s="18" t="s">
        <v>182</v>
      </c>
      <c r="P93" s="11">
        <v>72</v>
      </c>
      <c r="Q93" s="11" t="s">
        <v>106</v>
      </c>
      <c r="R93" s="11"/>
      <c r="S93" s="11" t="s">
        <v>106</v>
      </c>
      <c r="T93" s="11"/>
      <c r="U93" s="11" t="s">
        <v>106</v>
      </c>
      <c r="V93" s="13"/>
      <c r="W93" s="24"/>
      <c r="X93" s="12" t="s">
        <v>401</v>
      </c>
      <c r="Y93" s="13">
        <v>8219920224</v>
      </c>
      <c r="Z93" s="14"/>
    </row>
    <row r="94" spans="1:26" ht="18" customHeight="1">
      <c r="A94" s="46">
        <v>91</v>
      </c>
      <c r="B94" s="16" t="s">
        <v>237</v>
      </c>
      <c r="C94" s="17" t="s">
        <v>275</v>
      </c>
      <c r="D94" s="17" t="s">
        <v>276</v>
      </c>
      <c r="E94" s="10" t="s">
        <v>277</v>
      </c>
      <c r="F94" s="10" t="s">
        <v>101</v>
      </c>
      <c r="G94" s="17" t="s">
        <v>278</v>
      </c>
      <c r="H94" s="17" t="s">
        <v>279</v>
      </c>
      <c r="I94" s="49" t="s">
        <v>2115</v>
      </c>
      <c r="J94" s="10" t="s">
        <v>25</v>
      </c>
      <c r="K94" s="10" t="s">
        <v>116</v>
      </c>
      <c r="L94" s="18" t="s">
        <v>45</v>
      </c>
      <c r="M94" s="18"/>
      <c r="N94" s="18"/>
      <c r="O94" s="18" t="s">
        <v>182</v>
      </c>
      <c r="P94" s="11">
        <v>59</v>
      </c>
      <c r="Q94" s="11" t="s">
        <v>106</v>
      </c>
      <c r="R94" s="11"/>
      <c r="S94" s="11" t="s">
        <v>106</v>
      </c>
      <c r="T94" s="11"/>
      <c r="U94" s="11" t="s">
        <v>106</v>
      </c>
      <c r="V94" s="18"/>
      <c r="W94" s="13"/>
      <c r="X94" s="12" t="s">
        <v>280</v>
      </c>
      <c r="Y94" s="13">
        <v>8580519259</v>
      </c>
      <c r="Z94" s="14"/>
    </row>
    <row r="95" spans="1:26" ht="18" customHeight="1">
      <c r="A95" s="25">
        <v>92</v>
      </c>
      <c r="B95" s="16" t="s">
        <v>237</v>
      </c>
      <c r="C95" s="17" t="s">
        <v>326</v>
      </c>
      <c r="D95" s="17"/>
      <c r="E95" s="10"/>
      <c r="F95" s="10" t="s">
        <v>101</v>
      </c>
      <c r="G95" s="17" t="s">
        <v>146</v>
      </c>
      <c r="H95" s="17" t="s">
        <v>241</v>
      </c>
      <c r="I95" s="49" t="s">
        <v>2116</v>
      </c>
      <c r="J95" s="10" t="s">
        <v>19</v>
      </c>
      <c r="K95" s="10" t="s">
        <v>128</v>
      </c>
      <c r="L95" s="18" t="s">
        <v>45</v>
      </c>
      <c r="M95" s="18"/>
      <c r="N95" s="18"/>
      <c r="O95" s="18" t="s">
        <v>182</v>
      </c>
      <c r="P95" s="11">
        <v>67.8</v>
      </c>
      <c r="Q95" s="11" t="s">
        <v>106</v>
      </c>
      <c r="R95" s="11"/>
      <c r="S95" s="11" t="s">
        <v>106</v>
      </c>
      <c r="T95" s="11"/>
      <c r="U95" s="11" t="s">
        <v>106</v>
      </c>
      <c r="V95" s="18"/>
      <c r="W95" s="22"/>
      <c r="X95" s="12" t="s">
        <v>327</v>
      </c>
      <c r="Y95" s="13">
        <v>7807478077</v>
      </c>
      <c r="Z95" s="14"/>
    </row>
    <row r="96" spans="1:26" ht="18" customHeight="1">
      <c r="A96" s="46">
        <v>93</v>
      </c>
      <c r="B96" s="16" t="s">
        <v>237</v>
      </c>
      <c r="C96" s="17" t="s">
        <v>465</v>
      </c>
      <c r="D96" s="17"/>
      <c r="E96" s="10" t="s">
        <v>466</v>
      </c>
      <c r="F96" s="10" t="s">
        <v>101</v>
      </c>
      <c r="G96" s="17" t="s">
        <v>467</v>
      </c>
      <c r="H96" s="17" t="s">
        <v>468</v>
      </c>
      <c r="I96" s="49" t="s">
        <v>2117</v>
      </c>
      <c r="J96" s="10" t="s">
        <v>19</v>
      </c>
      <c r="K96" s="10" t="s">
        <v>116</v>
      </c>
      <c r="L96" s="18" t="s">
        <v>45</v>
      </c>
      <c r="M96" s="18"/>
      <c r="N96" s="18"/>
      <c r="O96" s="18" t="s">
        <v>182</v>
      </c>
      <c r="P96" s="11">
        <v>66.8</v>
      </c>
      <c r="Q96" s="11" t="s">
        <v>106</v>
      </c>
      <c r="R96" s="11"/>
      <c r="S96" s="11" t="s">
        <v>106</v>
      </c>
      <c r="T96" s="11"/>
      <c r="U96" s="11" t="s">
        <v>106</v>
      </c>
      <c r="V96" s="18"/>
      <c r="W96" s="24"/>
      <c r="X96" s="12" t="s">
        <v>469</v>
      </c>
      <c r="Y96" s="13">
        <v>7986874143</v>
      </c>
      <c r="Z96" s="14"/>
    </row>
    <row r="97" spans="1:26" ht="18" customHeight="1">
      <c r="A97" s="46">
        <v>94</v>
      </c>
      <c r="B97" s="16" t="s">
        <v>237</v>
      </c>
      <c r="C97" s="10" t="s">
        <v>161</v>
      </c>
      <c r="D97" s="16"/>
      <c r="E97" s="10"/>
      <c r="F97" s="10" t="s">
        <v>101</v>
      </c>
      <c r="G97" s="10" t="s">
        <v>443</v>
      </c>
      <c r="H97" s="10" t="s">
        <v>273</v>
      </c>
      <c r="I97" s="49" t="s">
        <v>2118</v>
      </c>
      <c r="J97" s="10" t="s">
        <v>19</v>
      </c>
      <c r="K97" s="10" t="s">
        <v>128</v>
      </c>
      <c r="L97" s="18" t="s">
        <v>45</v>
      </c>
      <c r="M97" s="13"/>
      <c r="N97" s="13"/>
      <c r="O97" s="18" t="s">
        <v>182</v>
      </c>
      <c r="P97" s="21">
        <v>85.2</v>
      </c>
      <c r="Q97" s="11" t="s">
        <v>106</v>
      </c>
      <c r="R97" s="11"/>
      <c r="S97" s="11" t="s">
        <v>106</v>
      </c>
      <c r="T97" s="11"/>
      <c r="U97" s="11" t="s">
        <v>106</v>
      </c>
      <c r="V97" s="13"/>
      <c r="W97" s="24"/>
      <c r="X97" s="12" t="s">
        <v>444</v>
      </c>
      <c r="Y97" s="13">
        <v>6230525430</v>
      </c>
      <c r="Z97" s="34"/>
    </row>
    <row r="98" spans="1:26" ht="18" customHeight="1">
      <c r="A98" s="25">
        <v>95</v>
      </c>
      <c r="B98" s="16" t="s">
        <v>237</v>
      </c>
      <c r="C98" s="17" t="s">
        <v>161</v>
      </c>
      <c r="D98" s="17" t="s">
        <v>100</v>
      </c>
      <c r="E98" s="10" t="s">
        <v>451</v>
      </c>
      <c r="F98" s="10" t="s">
        <v>101</v>
      </c>
      <c r="G98" s="17" t="s">
        <v>452</v>
      </c>
      <c r="H98" s="17" t="s">
        <v>453</v>
      </c>
      <c r="I98" s="49" t="s">
        <v>2119</v>
      </c>
      <c r="J98" s="10" t="s">
        <v>19</v>
      </c>
      <c r="K98" s="10" t="s">
        <v>116</v>
      </c>
      <c r="L98" s="18" t="s">
        <v>45</v>
      </c>
      <c r="M98" s="18"/>
      <c r="N98" s="18"/>
      <c r="O98" s="18" t="s">
        <v>182</v>
      </c>
      <c r="P98" s="11">
        <v>79</v>
      </c>
      <c r="Q98" s="11" t="s">
        <v>106</v>
      </c>
      <c r="R98" s="11"/>
      <c r="S98" s="11" t="s">
        <v>106</v>
      </c>
      <c r="T98" s="11"/>
      <c r="U98" s="11" t="s">
        <v>106</v>
      </c>
      <c r="V98" s="18"/>
      <c r="W98" s="24"/>
      <c r="X98" s="12" t="s">
        <v>454</v>
      </c>
      <c r="Y98" s="13">
        <v>9418952651</v>
      </c>
      <c r="Z98" s="34"/>
    </row>
    <row r="99" spans="1:26" ht="18" customHeight="1">
      <c r="A99" s="46">
        <v>96</v>
      </c>
      <c r="B99" s="16" t="s">
        <v>237</v>
      </c>
      <c r="C99" s="17" t="s">
        <v>379</v>
      </c>
      <c r="D99" s="17"/>
      <c r="E99" s="10" t="s">
        <v>207</v>
      </c>
      <c r="F99" s="10" t="s">
        <v>101</v>
      </c>
      <c r="G99" s="17" t="s">
        <v>380</v>
      </c>
      <c r="H99" s="17" t="s">
        <v>381</v>
      </c>
      <c r="I99" s="49" t="s">
        <v>2120</v>
      </c>
      <c r="J99" s="10" t="s">
        <v>19</v>
      </c>
      <c r="K99" s="10" t="s">
        <v>116</v>
      </c>
      <c r="L99" s="18" t="s">
        <v>45</v>
      </c>
      <c r="M99" s="18"/>
      <c r="N99" s="18"/>
      <c r="O99" s="18" t="s">
        <v>182</v>
      </c>
      <c r="P99" s="11">
        <v>79</v>
      </c>
      <c r="Q99" s="11" t="s">
        <v>106</v>
      </c>
      <c r="R99" s="11"/>
      <c r="S99" s="11" t="s">
        <v>106</v>
      </c>
      <c r="T99" s="11"/>
      <c r="U99" s="11" t="s">
        <v>106</v>
      </c>
      <c r="V99" s="18"/>
      <c r="W99" s="24"/>
      <c r="X99" s="12" t="s">
        <v>3003</v>
      </c>
      <c r="Y99" s="13">
        <v>7876807338</v>
      </c>
      <c r="Z99" s="34"/>
    </row>
    <row r="100" spans="1:26" ht="18" customHeight="1">
      <c r="A100" s="46">
        <v>97</v>
      </c>
      <c r="B100" s="16" t="s">
        <v>237</v>
      </c>
      <c r="C100" s="17" t="s">
        <v>224</v>
      </c>
      <c r="D100" s="17"/>
      <c r="E100" s="10" t="s">
        <v>750</v>
      </c>
      <c r="F100" s="10" t="s">
        <v>101</v>
      </c>
      <c r="G100" s="17" t="s">
        <v>751</v>
      </c>
      <c r="H100" s="17" t="s">
        <v>752</v>
      </c>
      <c r="I100" s="49" t="s">
        <v>2121</v>
      </c>
      <c r="J100" s="10" t="s">
        <v>37</v>
      </c>
      <c r="K100" s="10" t="s">
        <v>137</v>
      </c>
      <c r="L100" s="18" t="s">
        <v>45</v>
      </c>
      <c r="M100" s="18"/>
      <c r="N100" s="18"/>
      <c r="O100" s="18" t="s">
        <v>182</v>
      </c>
      <c r="P100" s="11">
        <v>80.599999999999994</v>
      </c>
      <c r="Q100" s="11" t="s">
        <v>106</v>
      </c>
      <c r="R100" s="11"/>
      <c r="S100" s="11" t="s">
        <v>106</v>
      </c>
      <c r="T100" s="11"/>
      <c r="U100" s="11" t="s">
        <v>106</v>
      </c>
      <c r="V100" s="18"/>
      <c r="W100" s="24"/>
      <c r="X100" s="12" t="s">
        <v>753</v>
      </c>
      <c r="Y100" s="13">
        <v>9369856812</v>
      </c>
      <c r="Z100" s="34"/>
    </row>
    <row r="101" spans="1:26" ht="18" customHeight="1">
      <c r="A101" s="25">
        <v>98</v>
      </c>
      <c r="B101" s="16" t="s">
        <v>237</v>
      </c>
      <c r="C101" s="16" t="s">
        <v>349</v>
      </c>
      <c r="D101" s="16"/>
      <c r="E101" s="10"/>
      <c r="F101" s="10" t="s">
        <v>109</v>
      </c>
      <c r="G101" s="16" t="s">
        <v>350</v>
      </c>
      <c r="H101" s="16" t="s">
        <v>351</v>
      </c>
      <c r="I101" s="49" t="s">
        <v>2122</v>
      </c>
      <c r="J101" s="10" t="s">
        <v>19</v>
      </c>
      <c r="K101" s="10" t="s">
        <v>137</v>
      </c>
      <c r="L101" s="18" t="s">
        <v>45</v>
      </c>
      <c r="M101" s="13"/>
      <c r="N101" s="13"/>
      <c r="O101" s="18" t="s">
        <v>182</v>
      </c>
      <c r="P101" s="11">
        <v>77.2</v>
      </c>
      <c r="Q101" s="11" t="s">
        <v>106</v>
      </c>
      <c r="R101" s="11"/>
      <c r="S101" s="11" t="s">
        <v>106</v>
      </c>
      <c r="T101" s="11"/>
      <c r="U101" s="11" t="s">
        <v>106</v>
      </c>
      <c r="V101" s="13"/>
      <c r="W101" s="24"/>
      <c r="X101" s="12" t="s">
        <v>352</v>
      </c>
      <c r="Y101" s="13">
        <v>8627864007</v>
      </c>
      <c r="Z101" s="34"/>
    </row>
    <row r="102" spans="1:26" ht="18" customHeight="1">
      <c r="A102" s="46">
        <v>99</v>
      </c>
      <c r="B102" s="16" t="s">
        <v>237</v>
      </c>
      <c r="C102" s="17" t="s">
        <v>211</v>
      </c>
      <c r="D102" s="17"/>
      <c r="E102" s="10" t="s">
        <v>341</v>
      </c>
      <c r="F102" s="10" t="s">
        <v>101</v>
      </c>
      <c r="G102" s="17" t="s">
        <v>772</v>
      </c>
      <c r="H102" s="17" t="s">
        <v>773</v>
      </c>
      <c r="I102" s="49" t="s">
        <v>2123</v>
      </c>
      <c r="J102" s="10" t="s">
        <v>19</v>
      </c>
      <c r="K102" s="10" t="s">
        <v>116</v>
      </c>
      <c r="L102" s="18" t="s">
        <v>45</v>
      </c>
      <c r="M102" s="18"/>
      <c r="N102" s="18"/>
      <c r="O102" s="18" t="s">
        <v>182</v>
      </c>
      <c r="P102" s="11">
        <v>79.599999999999994</v>
      </c>
      <c r="Q102" s="11" t="s">
        <v>106</v>
      </c>
      <c r="R102" s="11"/>
      <c r="S102" s="11" t="s">
        <v>106</v>
      </c>
      <c r="T102" s="11"/>
      <c r="U102" s="11" t="s">
        <v>106</v>
      </c>
      <c r="V102" s="18"/>
      <c r="W102" s="24"/>
      <c r="X102" s="12" t="s">
        <v>774</v>
      </c>
      <c r="Y102" s="13">
        <v>9317673239</v>
      </c>
      <c r="Z102" s="34"/>
    </row>
    <row r="103" spans="1:26" ht="18" customHeight="1">
      <c r="A103" s="46">
        <v>100</v>
      </c>
      <c r="B103" s="16" t="s">
        <v>237</v>
      </c>
      <c r="C103" s="17" t="s">
        <v>793</v>
      </c>
      <c r="D103" s="16"/>
      <c r="E103" s="10" t="s">
        <v>125</v>
      </c>
      <c r="F103" s="10" t="s">
        <v>101</v>
      </c>
      <c r="G103" s="17" t="s">
        <v>772</v>
      </c>
      <c r="H103" s="17" t="s">
        <v>794</v>
      </c>
      <c r="I103" s="49" t="s">
        <v>2124</v>
      </c>
      <c r="J103" s="10" t="s">
        <v>19</v>
      </c>
      <c r="K103" s="10" t="s">
        <v>104</v>
      </c>
      <c r="L103" s="18" t="s">
        <v>45</v>
      </c>
      <c r="M103" s="18"/>
      <c r="N103" s="18"/>
      <c r="O103" s="18" t="s">
        <v>182</v>
      </c>
      <c r="P103" s="11">
        <v>84</v>
      </c>
      <c r="Q103" s="11" t="s">
        <v>106</v>
      </c>
      <c r="R103" s="11"/>
      <c r="S103" s="11" t="s">
        <v>106</v>
      </c>
      <c r="T103" s="11"/>
      <c r="U103" s="11" t="s">
        <v>106</v>
      </c>
      <c r="V103" s="18"/>
      <c r="W103" s="24"/>
      <c r="X103" s="12" t="s">
        <v>795</v>
      </c>
      <c r="Y103" s="13">
        <v>8091143554</v>
      </c>
      <c r="Z103" s="34"/>
    </row>
    <row r="104" spans="1:26" ht="18" customHeight="1">
      <c r="A104" s="25">
        <v>101</v>
      </c>
      <c r="B104" s="16" t="s">
        <v>237</v>
      </c>
      <c r="C104" s="28" t="s">
        <v>1042</v>
      </c>
      <c r="D104" s="28"/>
      <c r="E104" s="29" t="s">
        <v>864</v>
      </c>
      <c r="F104" s="29" t="s">
        <v>101</v>
      </c>
      <c r="G104" s="28" t="s">
        <v>1043</v>
      </c>
      <c r="H104" s="28" t="s">
        <v>273</v>
      </c>
      <c r="I104" s="49" t="s">
        <v>2806</v>
      </c>
      <c r="J104" s="29" t="s">
        <v>19</v>
      </c>
      <c r="K104" s="29" t="s">
        <v>137</v>
      </c>
      <c r="L104" s="18" t="s">
        <v>45</v>
      </c>
      <c r="M104" s="30"/>
      <c r="N104" s="30"/>
      <c r="O104" s="30" t="s">
        <v>182</v>
      </c>
      <c r="P104" s="31">
        <v>77</v>
      </c>
      <c r="Q104" s="31" t="s">
        <v>106</v>
      </c>
      <c r="R104" s="31"/>
      <c r="S104" s="31" t="s">
        <v>106</v>
      </c>
      <c r="T104" s="31"/>
      <c r="U104" s="31" t="s">
        <v>106</v>
      </c>
      <c r="V104" s="30"/>
      <c r="W104" s="32"/>
      <c r="X104" s="33" t="s">
        <v>1044</v>
      </c>
      <c r="Y104" s="30">
        <v>7807848290</v>
      </c>
      <c r="Z104" s="34"/>
    </row>
    <row r="105" spans="1:26" ht="18" customHeight="1">
      <c r="A105" s="46">
        <v>102</v>
      </c>
      <c r="B105" s="16" t="s">
        <v>237</v>
      </c>
      <c r="C105" s="17" t="s">
        <v>2132</v>
      </c>
      <c r="D105" s="17"/>
      <c r="E105" s="10" t="s">
        <v>100</v>
      </c>
      <c r="F105" s="10" t="s">
        <v>101</v>
      </c>
      <c r="G105" s="17" t="s">
        <v>2133</v>
      </c>
      <c r="H105" s="17" t="s">
        <v>1527</v>
      </c>
      <c r="I105" s="49" t="s">
        <v>2125</v>
      </c>
      <c r="J105" s="10" t="s">
        <v>37</v>
      </c>
      <c r="K105" s="10" t="s">
        <v>116</v>
      </c>
      <c r="L105" s="18" t="s">
        <v>45</v>
      </c>
      <c r="M105" s="18"/>
      <c r="N105" s="18"/>
      <c r="O105" s="18" t="s">
        <v>182</v>
      </c>
      <c r="P105" s="11">
        <v>54</v>
      </c>
      <c r="Q105" s="11" t="s">
        <v>106</v>
      </c>
      <c r="R105" s="11"/>
      <c r="S105" s="11" t="s">
        <v>106</v>
      </c>
      <c r="T105" s="11"/>
      <c r="U105" s="11" t="s">
        <v>106</v>
      </c>
      <c r="V105" s="18"/>
      <c r="W105" s="24"/>
      <c r="X105" s="12" t="s">
        <v>2820</v>
      </c>
      <c r="Y105" s="13">
        <v>7018655756</v>
      </c>
      <c r="Z105" s="34"/>
    </row>
    <row r="106" spans="1:26" ht="18" customHeight="1">
      <c r="A106" s="46">
        <v>103</v>
      </c>
      <c r="B106" s="16" t="s">
        <v>237</v>
      </c>
      <c r="C106" s="17" t="s">
        <v>2134</v>
      </c>
      <c r="D106" s="16"/>
      <c r="E106" s="10"/>
      <c r="F106" s="10" t="s">
        <v>109</v>
      </c>
      <c r="G106" s="17" t="s">
        <v>2135</v>
      </c>
      <c r="H106" s="17" t="s">
        <v>1509</v>
      </c>
      <c r="I106" s="49" t="s">
        <v>2126</v>
      </c>
      <c r="J106" s="10" t="s">
        <v>19</v>
      </c>
      <c r="K106" s="10" t="s">
        <v>116</v>
      </c>
      <c r="L106" s="18" t="s">
        <v>45</v>
      </c>
      <c r="M106" s="18"/>
      <c r="N106" s="18"/>
      <c r="O106" s="18" t="s">
        <v>182</v>
      </c>
      <c r="P106" s="11">
        <v>84.8</v>
      </c>
      <c r="Q106" s="11" t="s">
        <v>106</v>
      </c>
      <c r="R106" s="11"/>
      <c r="S106" s="11" t="s">
        <v>106</v>
      </c>
      <c r="T106" s="11"/>
      <c r="U106" s="11" t="s">
        <v>106</v>
      </c>
      <c r="V106" s="18"/>
      <c r="W106" s="24"/>
      <c r="X106" s="12" t="s">
        <v>2819</v>
      </c>
      <c r="Y106" s="13">
        <v>7876808207</v>
      </c>
      <c r="Z106" s="34"/>
    </row>
    <row r="107" spans="1:26" ht="18" customHeight="1">
      <c r="A107" s="25">
        <v>104</v>
      </c>
      <c r="B107" s="16" t="s">
        <v>237</v>
      </c>
      <c r="C107" s="28" t="s">
        <v>1969</v>
      </c>
      <c r="D107" s="17"/>
      <c r="E107" s="29"/>
      <c r="F107" s="29" t="s">
        <v>101</v>
      </c>
      <c r="G107" s="28" t="s">
        <v>1970</v>
      </c>
      <c r="H107" s="28" t="s">
        <v>2951</v>
      </c>
      <c r="I107" s="49" t="s">
        <v>2127</v>
      </c>
      <c r="J107" s="29" t="s">
        <v>14</v>
      </c>
      <c r="K107" s="29" t="s">
        <v>137</v>
      </c>
      <c r="L107" s="18" t="s">
        <v>45</v>
      </c>
      <c r="M107" s="30"/>
      <c r="N107" s="30"/>
      <c r="O107" s="30" t="s">
        <v>182</v>
      </c>
      <c r="P107" s="31">
        <v>64.8</v>
      </c>
      <c r="Q107" s="11" t="s">
        <v>106</v>
      </c>
      <c r="R107" s="31"/>
      <c r="S107" s="11" t="s">
        <v>106</v>
      </c>
      <c r="T107" s="31"/>
      <c r="U107" s="11" t="s">
        <v>106</v>
      </c>
      <c r="V107" s="30"/>
      <c r="W107" s="32"/>
      <c r="X107" s="33" t="s">
        <v>1971</v>
      </c>
      <c r="Y107" s="30">
        <v>7061587796</v>
      </c>
      <c r="Z107" s="34"/>
    </row>
    <row r="108" spans="1:26" ht="18" customHeight="1">
      <c r="A108" s="46">
        <v>105</v>
      </c>
      <c r="B108" s="16" t="s">
        <v>237</v>
      </c>
      <c r="C108" s="17" t="s">
        <v>2775</v>
      </c>
      <c r="D108" s="16"/>
      <c r="E108" s="10"/>
      <c r="F108" s="10" t="s">
        <v>109</v>
      </c>
      <c r="G108" s="17" t="s">
        <v>2776</v>
      </c>
      <c r="H108" s="17" t="s">
        <v>529</v>
      </c>
      <c r="I108" s="49" t="s">
        <v>2774</v>
      </c>
      <c r="J108" s="10" t="s">
        <v>19</v>
      </c>
      <c r="K108" s="10" t="s">
        <v>128</v>
      </c>
      <c r="L108" s="18" t="s">
        <v>45</v>
      </c>
      <c r="M108" s="18"/>
      <c r="N108" s="18"/>
      <c r="O108" s="18" t="s">
        <v>182</v>
      </c>
      <c r="P108" s="11">
        <v>69.2</v>
      </c>
      <c r="Q108" s="11" t="s">
        <v>106</v>
      </c>
      <c r="R108" s="11"/>
      <c r="S108" s="11" t="s">
        <v>106</v>
      </c>
      <c r="T108" s="11"/>
      <c r="U108" s="11" t="s">
        <v>106</v>
      </c>
      <c r="V108" s="18"/>
      <c r="W108" s="24"/>
      <c r="X108" s="12" t="s">
        <v>2777</v>
      </c>
      <c r="Y108" s="13">
        <v>8278828348</v>
      </c>
      <c r="Z108" s="14"/>
    </row>
    <row r="109" spans="1:26" ht="18" customHeight="1">
      <c r="A109" s="46">
        <v>106</v>
      </c>
      <c r="B109" s="16" t="s">
        <v>237</v>
      </c>
      <c r="C109" s="17" t="s">
        <v>224</v>
      </c>
      <c r="D109" s="17"/>
      <c r="E109" s="17" t="s">
        <v>119</v>
      </c>
      <c r="F109" s="10" t="s">
        <v>101</v>
      </c>
      <c r="G109" s="17" t="s">
        <v>1852</v>
      </c>
      <c r="H109" s="17" t="s">
        <v>799</v>
      </c>
      <c r="I109" s="49" t="s">
        <v>2864</v>
      </c>
      <c r="J109" s="10" t="s">
        <v>19</v>
      </c>
      <c r="K109" s="10" t="s">
        <v>116</v>
      </c>
      <c r="L109" s="18" t="s">
        <v>45</v>
      </c>
      <c r="M109" s="60"/>
      <c r="N109" s="60"/>
      <c r="O109" s="18" t="s">
        <v>182</v>
      </c>
      <c r="P109" s="11">
        <v>70.8</v>
      </c>
      <c r="Q109" s="11" t="s">
        <v>106</v>
      </c>
      <c r="R109" s="60"/>
      <c r="S109" s="11" t="s">
        <v>106</v>
      </c>
      <c r="T109" s="60"/>
      <c r="U109" s="11" t="s">
        <v>106</v>
      </c>
      <c r="V109" s="60"/>
      <c r="W109" s="60"/>
      <c r="X109" s="12" t="s">
        <v>2873</v>
      </c>
      <c r="Y109" s="13">
        <v>6230410455</v>
      </c>
      <c r="Z109" s="14"/>
    </row>
    <row r="110" spans="1:26" ht="18" customHeight="1">
      <c r="A110" s="25">
        <v>107</v>
      </c>
      <c r="B110" s="16" t="s">
        <v>482</v>
      </c>
      <c r="C110" s="10" t="s">
        <v>840</v>
      </c>
      <c r="D110" s="10"/>
      <c r="E110" s="10" t="s">
        <v>125</v>
      </c>
      <c r="F110" s="10" t="s">
        <v>101</v>
      </c>
      <c r="G110" s="10" t="s">
        <v>841</v>
      </c>
      <c r="H110" s="10" t="s">
        <v>666</v>
      </c>
      <c r="I110" s="49" t="s">
        <v>2138</v>
      </c>
      <c r="J110" s="10" t="s">
        <v>19</v>
      </c>
      <c r="K110" s="10" t="s">
        <v>128</v>
      </c>
      <c r="L110" s="18" t="s">
        <v>53</v>
      </c>
      <c r="M110" s="18"/>
      <c r="N110" s="18"/>
      <c r="O110" s="18"/>
      <c r="P110" s="11">
        <v>69.459999999999994</v>
      </c>
      <c r="Q110" s="11" t="s">
        <v>106</v>
      </c>
      <c r="R110" s="11"/>
      <c r="S110" s="11" t="s">
        <v>2147</v>
      </c>
      <c r="T110" s="11" t="s">
        <v>3010</v>
      </c>
      <c r="U110" s="11" t="s">
        <v>106</v>
      </c>
      <c r="V110" s="18"/>
      <c r="W110" s="24"/>
      <c r="X110" s="12" t="s">
        <v>842</v>
      </c>
      <c r="Y110" s="13">
        <v>7876866340</v>
      </c>
    </row>
    <row r="111" spans="1:26" ht="18" customHeight="1">
      <c r="A111" s="46">
        <v>108</v>
      </c>
      <c r="B111" s="16" t="s">
        <v>482</v>
      </c>
      <c r="C111" s="10" t="s">
        <v>764</v>
      </c>
      <c r="D111" s="10"/>
      <c r="E111" s="10" t="s">
        <v>648</v>
      </c>
      <c r="F111" s="10" t="s">
        <v>101</v>
      </c>
      <c r="G111" s="10" t="s">
        <v>765</v>
      </c>
      <c r="H111" s="10" t="s">
        <v>766</v>
      </c>
      <c r="I111" s="49" t="s">
        <v>2139</v>
      </c>
      <c r="J111" s="10" t="s">
        <v>18</v>
      </c>
      <c r="K111" s="10" t="s">
        <v>116</v>
      </c>
      <c r="L111" s="18" t="s">
        <v>53</v>
      </c>
      <c r="M111" s="18"/>
      <c r="N111" s="18"/>
      <c r="O111" s="18"/>
      <c r="P111" s="11">
        <v>60</v>
      </c>
      <c r="Q111" s="11" t="s">
        <v>106</v>
      </c>
      <c r="R111" s="11"/>
      <c r="S111" s="11" t="s">
        <v>2147</v>
      </c>
      <c r="T111" s="11" t="s">
        <v>3010</v>
      </c>
      <c r="U111" s="11" t="s">
        <v>106</v>
      </c>
      <c r="V111" s="18"/>
      <c r="W111" s="24"/>
      <c r="X111" s="12" t="s">
        <v>767</v>
      </c>
      <c r="Y111" s="13">
        <v>8307610697</v>
      </c>
    </row>
    <row r="112" spans="1:26" ht="18" customHeight="1">
      <c r="A112" s="46">
        <v>109</v>
      </c>
      <c r="B112" s="16" t="s">
        <v>482</v>
      </c>
      <c r="C112" s="10" t="s">
        <v>480</v>
      </c>
      <c r="D112" s="10"/>
      <c r="E112" s="10" t="s">
        <v>119</v>
      </c>
      <c r="F112" s="10" t="s">
        <v>109</v>
      </c>
      <c r="G112" s="10" t="s">
        <v>369</v>
      </c>
      <c r="H112" s="10" t="s">
        <v>370</v>
      </c>
      <c r="I112" s="49" t="s">
        <v>2140</v>
      </c>
      <c r="J112" s="10" t="s">
        <v>19</v>
      </c>
      <c r="K112" s="10" t="s">
        <v>116</v>
      </c>
      <c r="L112" s="18" t="s">
        <v>53</v>
      </c>
      <c r="M112" s="18"/>
      <c r="N112" s="18"/>
      <c r="O112" s="18"/>
      <c r="P112" s="11">
        <v>57</v>
      </c>
      <c r="Q112" s="11" t="s">
        <v>106</v>
      </c>
      <c r="R112" s="11"/>
      <c r="S112" s="11" t="s">
        <v>2147</v>
      </c>
      <c r="T112" s="11" t="s">
        <v>3010</v>
      </c>
      <c r="U112" s="11" t="s">
        <v>106</v>
      </c>
      <c r="V112" s="18"/>
      <c r="W112" s="24"/>
      <c r="X112" s="12" t="s">
        <v>481</v>
      </c>
      <c r="Y112" s="13">
        <v>6230320220</v>
      </c>
    </row>
    <row r="113" spans="1:25" ht="18" customHeight="1">
      <c r="A113" s="25">
        <v>110</v>
      </c>
      <c r="B113" s="16" t="s">
        <v>482</v>
      </c>
      <c r="C113" s="10" t="s">
        <v>2143</v>
      </c>
      <c r="D113" s="10"/>
      <c r="E113" s="10" t="s">
        <v>207</v>
      </c>
      <c r="F113" s="10" t="s">
        <v>109</v>
      </c>
      <c r="G113" s="10" t="s">
        <v>2144</v>
      </c>
      <c r="H113" s="10" t="s">
        <v>2146</v>
      </c>
      <c r="I113" s="49" t="s">
        <v>2141</v>
      </c>
      <c r="J113" s="10" t="s">
        <v>19</v>
      </c>
      <c r="K113" s="10" t="s">
        <v>116</v>
      </c>
      <c r="L113" s="18" t="s">
        <v>53</v>
      </c>
      <c r="M113" s="18"/>
      <c r="N113" s="18"/>
      <c r="O113" s="18"/>
      <c r="P113" s="11">
        <v>68.05</v>
      </c>
      <c r="Q113" s="11" t="s">
        <v>106</v>
      </c>
      <c r="R113" s="11"/>
      <c r="S113" s="11" t="s">
        <v>2147</v>
      </c>
      <c r="T113" s="11" t="s">
        <v>3010</v>
      </c>
      <c r="U113" s="11" t="s">
        <v>106</v>
      </c>
      <c r="V113" s="18"/>
      <c r="W113" s="24"/>
      <c r="X113" s="12" t="s">
        <v>2148</v>
      </c>
      <c r="Y113" s="13">
        <v>8263075962</v>
      </c>
    </row>
    <row r="114" spans="1:25" ht="18" customHeight="1">
      <c r="A114" s="46">
        <v>111</v>
      </c>
      <c r="B114" s="16" t="s">
        <v>482</v>
      </c>
      <c r="C114" s="10" t="s">
        <v>2145</v>
      </c>
      <c r="D114" s="10"/>
      <c r="E114" s="10" t="s">
        <v>125</v>
      </c>
      <c r="F114" s="10" t="s">
        <v>101</v>
      </c>
      <c r="G114" s="10" t="s">
        <v>1098</v>
      </c>
      <c r="H114" s="10" t="s">
        <v>173</v>
      </c>
      <c r="I114" s="49" t="s">
        <v>2142</v>
      </c>
      <c r="J114" s="10" t="s">
        <v>19</v>
      </c>
      <c r="K114" s="10" t="s">
        <v>128</v>
      </c>
      <c r="L114" s="18" t="s">
        <v>53</v>
      </c>
      <c r="M114" s="18"/>
      <c r="N114" s="18"/>
      <c r="O114" s="18"/>
      <c r="P114" s="11">
        <v>62.49</v>
      </c>
      <c r="Q114" s="11" t="s">
        <v>106</v>
      </c>
      <c r="R114" s="11"/>
      <c r="S114" s="11" t="s">
        <v>2147</v>
      </c>
      <c r="T114" s="11" t="s">
        <v>3010</v>
      </c>
      <c r="U114" s="11" t="s">
        <v>106</v>
      </c>
      <c r="V114" s="18"/>
      <c r="W114" s="24"/>
      <c r="X114" s="12" t="s">
        <v>1099</v>
      </c>
      <c r="Y114" s="13">
        <v>8219549381</v>
      </c>
    </row>
    <row r="115" spans="1:25" ht="18" customHeight="1">
      <c r="A115" s="46">
        <v>112</v>
      </c>
      <c r="B115" s="16" t="s">
        <v>482</v>
      </c>
      <c r="C115" s="10" t="s">
        <v>247</v>
      </c>
      <c r="D115" s="10"/>
      <c r="E115" s="10" t="s">
        <v>207</v>
      </c>
      <c r="F115" s="10" t="s">
        <v>101</v>
      </c>
      <c r="G115" s="10" t="s">
        <v>2854</v>
      </c>
      <c r="H115" s="10" t="s">
        <v>2855</v>
      </c>
      <c r="I115" s="49" t="s">
        <v>2853</v>
      </c>
      <c r="J115" s="10" t="s">
        <v>19</v>
      </c>
      <c r="K115" s="10" t="s">
        <v>116</v>
      </c>
      <c r="L115" s="18" t="s">
        <v>53</v>
      </c>
      <c r="M115" s="18"/>
      <c r="N115" s="18"/>
      <c r="O115" s="18"/>
      <c r="P115" s="11">
        <v>69.260000000000005</v>
      </c>
      <c r="Q115" s="11" t="s">
        <v>106</v>
      </c>
      <c r="R115" s="11"/>
      <c r="S115" s="11" t="s">
        <v>2147</v>
      </c>
      <c r="T115" s="11" t="s">
        <v>3010</v>
      </c>
      <c r="U115" s="11" t="s">
        <v>106</v>
      </c>
      <c r="V115" s="18"/>
      <c r="W115" s="24"/>
      <c r="X115" s="12" t="s">
        <v>2856</v>
      </c>
      <c r="Y115" s="13">
        <v>7018845424</v>
      </c>
    </row>
    <row r="116" spans="1:25" ht="18" customHeight="1">
      <c r="A116" s="25">
        <v>113</v>
      </c>
      <c r="B116" s="16" t="s">
        <v>691</v>
      </c>
      <c r="C116" s="10" t="s">
        <v>548</v>
      </c>
      <c r="D116" s="10"/>
      <c r="E116" s="10" t="s">
        <v>207</v>
      </c>
      <c r="F116" s="10" t="s">
        <v>101</v>
      </c>
      <c r="G116" s="10" t="s">
        <v>1091</v>
      </c>
      <c r="H116" s="10" t="s">
        <v>1092</v>
      </c>
      <c r="I116" s="49" t="s">
        <v>2149</v>
      </c>
      <c r="J116" s="10" t="s">
        <v>19</v>
      </c>
      <c r="K116" s="10" t="s">
        <v>116</v>
      </c>
      <c r="L116" s="18" t="s">
        <v>45</v>
      </c>
      <c r="M116" s="18"/>
      <c r="N116" s="18"/>
      <c r="O116" s="18" t="s">
        <v>182</v>
      </c>
      <c r="P116" s="11">
        <v>77.2</v>
      </c>
      <c r="Q116" s="11" t="s">
        <v>106</v>
      </c>
      <c r="R116" s="11"/>
      <c r="S116" s="11" t="s">
        <v>106</v>
      </c>
      <c r="T116" s="11"/>
      <c r="U116" s="11" t="s">
        <v>106</v>
      </c>
      <c r="V116" s="18"/>
      <c r="W116" s="24"/>
      <c r="X116" s="12" t="s">
        <v>1093</v>
      </c>
      <c r="Y116" s="13">
        <v>6230556178</v>
      </c>
    </row>
    <row r="117" spans="1:25" ht="18" customHeight="1">
      <c r="A117" s="46">
        <v>114</v>
      </c>
      <c r="B117" s="16" t="s">
        <v>691</v>
      </c>
      <c r="C117" s="10" t="s">
        <v>247</v>
      </c>
      <c r="D117" s="10"/>
      <c r="E117" s="10" t="s">
        <v>692</v>
      </c>
      <c r="F117" s="10" t="s">
        <v>101</v>
      </c>
      <c r="G117" s="10" t="s">
        <v>693</v>
      </c>
      <c r="H117" s="10" t="s">
        <v>694</v>
      </c>
      <c r="I117" s="49" t="s">
        <v>2150</v>
      </c>
      <c r="J117" s="10" t="s">
        <v>19</v>
      </c>
      <c r="K117" s="10" t="s">
        <v>116</v>
      </c>
      <c r="L117" s="18" t="s">
        <v>45</v>
      </c>
      <c r="M117" s="18"/>
      <c r="N117" s="18"/>
      <c r="O117" s="18" t="s">
        <v>182</v>
      </c>
      <c r="P117" s="11">
        <v>56</v>
      </c>
      <c r="Q117" s="11" t="s">
        <v>106</v>
      </c>
      <c r="R117" s="11"/>
      <c r="S117" s="11" t="s">
        <v>106</v>
      </c>
      <c r="T117" s="11"/>
      <c r="U117" s="11" t="s">
        <v>106</v>
      </c>
      <c r="V117" s="18"/>
      <c r="W117" s="24"/>
      <c r="X117" s="12" t="s">
        <v>695</v>
      </c>
      <c r="Y117" s="13">
        <v>7650032103</v>
      </c>
    </row>
    <row r="118" spans="1:25" ht="18" customHeight="1">
      <c r="A118" s="46">
        <v>115</v>
      </c>
      <c r="B118" s="16" t="s">
        <v>691</v>
      </c>
      <c r="C118" s="10" t="s">
        <v>1078</v>
      </c>
      <c r="D118" s="10"/>
      <c r="E118" s="10" t="s">
        <v>125</v>
      </c>
      <c r="F118" s="10" t="s">
        <v>101</v>
      </c>
      <c r="G118" s="10" t="s">
        <v>1079</v>
      </c>
      <c r="H118" s="10" t="s">
        <v>1080</v>
      </c>
      <c r="I118" s="49" t="s">
        <v>2151</v>
      </c>
      <c r="J118" s="10" t="s">
        <v>19</v>
      </c>
      <c r="K118" s="10" t="s">
        <v>128</v>
      </c>
      <c r="L118" s="18" t="s">
        <v>45</v>
      </c>
      <c r="M118" s="18"/>
      <c r="N118" s="18"/>
      <c r="O118" s="18" t="s">
        <v>182</v>
      </c>
      <c r="P118" s="11">
        <v>90.8</v>
      </c>
      <c r="Q118" s="11" t="s">
        <v>106</v>
      </c>
      <c r="R118" s="11"/>
      <c r="S118" s="11" t="s">
        <v>106</v>
      </c>
      <c r="T118" s="11"/>
      <c r="U118" s="11" t="s">
        <v>106</v>
      </c>
      <c r="V118" s="18"/>
      <c r="W118" s="24"/>
      <c r="X118" s="12" t="s">
        <v>1081</v>
      </c>
      <c r="Y118" s="13">
        <v>7876790351</v>
      </c>
    </row>
    <row r="119" spans="1:25" ht="18" customHeight="1">
      <c r="A119" s="25">
        <v>116</v>
      </c>
      <c r="B119" s="16" t="s">
        <v>691</v>
      </c>
      <c r="C119" s="10" t="s">
        <v>1053</v>
      </c>
      <c r="D119" s="10"/>
      <c r="E119" s="10" t="s">
        <v>125</v>
      </c>
      <c r="F119" s="10" t="s">
        <v>101</v>
      </c>
      <c r="G119" s="10" t="s">
        <v>1089</v>
      </c>
      <c r="H119" s="10" t="s">
        <v>716</v>
      </c>
      <c r="I119" s="49" t="s">
        <v>2152</v>
      </c>
      <c r="J119" s="10" t="s">
        <v>19</v>
      </c>
      <c r="K119" s="10" t="s">
        <v>137</v>
      </c>
      <c r="L119" s="18" t="s">
        <v>45</v>
      </c>
      <c r="M119" s="18"/>
      <c r="N119" s="18"/>
      <c r="O119" s="18" t="s">
        <v>182</v>
      </c>
      <c r="P119" s="11">
        <v>75</v>
      </c>
      <c r="Q119" s="11" t="s">
        <v>106</v>
      </c>
      <c r="R119" s="11"/>
      <c r="S119" s="11" t="s">
        <v>106</v>
      </c>
      <c r="T119" s="11"/>
      <c r="U119" s="11" t="s">
        <v>106</v>
      </c>
      <c r="V119" s="18"/>
      <c r="W119" s="24"/>
      <c r="X119" s="12" t="s">
        <v>1090</v>
      </c>
      <c r="Y119" s="13">
        <v>8580499078</v>
      </c>
    </row>
    <row r="120" spans="1:25" ht="18" customHeight="1">
      <c r="A120" s="46">
        <v>117</v>
      </c>
      <c r="B120" s="16" t="s">
        <v>691</v>
      </c>
      <c r="C120" s="10" t="s">
        <v>1084</v>
      </c>
      <c r="D120" s="10"/>
      <c r="E120" s="10" t="s">
        <v>1085</v>
      </c>
      <c r="F120" s="10" t="s">
        <v>101</v>
      </c>
      <c r="G120" s="10" t="s">
        <v>1086</v>
      </c>
      <c r="H120" s="10" t="s">
        <v>1087</v>
      </c>
      <c r="I120" s="49" t="s">
        <v>2153</v>
      </c>
      <c r="J120" s="10" t="s">
        <v>19</v>
      </c>
      <c r="K120" s="10" t="s">
        <v>116</v>
      </c>
      <c r="L120" s="18" t="s">
        <v>45</v>
      </c>
      <c r="M120" s="18"/>
      <c r="N120" s="18"/>
      <c r="O120" s="18" t="s">
        <v>182</v>
      </c>
      <c r="P120" s="11">
        <f>302/5</f>
        <v>60.4</v>
      </c>
      <c r="Q120" s="11" t="s">
        <v>106</v>
      </c>
      <c r="R120" s="11"/>
      <c r="S120" s="11" t="s">
        <v>106</v>
      </c>
      <c r="T120" s="11"/>
      <c r="U120" s="11" t="s">
        <v>106</v>
      </c>
      <c r="V120" s="18"/>
      <c r="W120" s="24"/>
      <c r="X120" s="12" t="s">
        <v>1088</v>
      </c>
      <c r="Y120" s="13">
        <v>8580528824</v>
      </c>
    </row>
    <row r="121" spans="1:25" ht="18" customHeight="1">
      <c r="A121" s="46">
        <v>118</v>
      </c>
      <c r="B121" s="16" t="s">
        <v>691</v>
      </c>
      <c r="C121" s="10" t="s">
        <v>247</v>
      </c>
      <c r="D121" s="10"/>
      <c r="E121" s="10" t="s">
        <v>119</v>
      </c>
      <c r="F121" s="10" t="s">
        <v>101</v>
      </c>
      <c r="G121" s="10" t="s">
        <v>1082</v>
      </c>
      <c r="H121" s="10" t="s">
        <v>760</v>
      </c>
      <c r="I121" s="49" t="s">
        <v>2154</v>
      </c>
      <c r="J121" s="10" t="s">
        <v>19</v>
      </c>
      <c r="K121" s="10" t="s">
        <v>116</v>
      </c>
      <c r="L121" s="18" t="s">
        <v>45</v>
      </c>
      <c r="M121" s="18"/>
      <c r="N121" s="18"/>
      <c r="O121" s="18" t="s">
        <v>182</v>
      </c>
      <c r="P121" s="11">
        <v>64</v>
      </c>
      <c r="Q121" s="11" t="s">
        <v>106</v>
      </c>
      <c r="R121" s="11"/>
      <c r="S121" s="11" t="s">
        <v>106</v>
      </c>
      <c r="T121" s="11"/>
      <c r="U121" s="11" t="s">
        <v>106</v>
      </c>
      <c r="V121" s="18"/>
      <c r="W121" s="24"/>
      <c r="X121" s="12" t="s">
        <v>1083</v>
      </c>
      <c r="Y121" s="13">
        <v>9805799377</v>
      </c>
    </row>
    <row r="122" spans="1:25" s="83" customFormat="1" ht="18" customHeight="1">
      <c r="A122" s="25">
        <v>119</v>
      </c>
      <c r="B122" s="16" t="s">
        <v>691</v>
      </c>
      <c r="C122" s="10" t="s">
        <v>2879</v>
      </c>
      <c r="D122" s="10"/>
      <c r="E122" s="10"/>
      <c r="F122" s="10" t="s">
        <v>109</v>
      </c>
      <c r="G122" s="10" t="s">
        <v>2880</v>
      </c>
      <c r="H122" s="10" t="s">
        <v>1535</v>
      </c>
      <c r="I122" s="49" t="s">
        <v>2878</v>
      </c>
      <c r="J122" s="10" t="s">
        <v>19</v>
      </c>
      <c r="K122" s="10" t="s">
        <v>116</v>
      </c>
      <c r="L122" s="18" t="s">
        <v>45</v>
      </c>
      <c r="M122" s="18"/>
      <c r="N122" s="18"/>
      <c r="O122" s="18" t="s">
        <v>182</v>
      </c>
      <c r="P122" s="11">
        <v>69.2</v>
      </c>
      <c r="Q122" s="11" t="s">
        <v>106</v>
      </c>
      <c r="R122" s="11"/>
      <c r="S122" s="11" t="s">
        <v>106</v>
      </c>
      <c r="T122" s="11"/>
      <c r="U122" s="11" t="s">
        <v>106</v>
      </c>
      <c r="V122" s="18"/>
      <c r="W122" s="24"/>
      <c r="X122" s="12" t="s">
        <v>2884</v>
      </c>
      <c r="Y122" s="13">
        <v>7876749896</v>
      </c>
    </row>
    <row r="123" spans="1:25" s="83" customFormat="1" ht="18" customHeight="1">
      <c r="A123" s="46">
        <v>120</v>
      </c>
      <c r="B123" s="16" t="s">
        <v>691</v>
      </c>
      <c r="C123" s="17" t="s">
        <v>2881</v>
      </c>
      <c r="D123" s="17"/>
      <c r="E123" s="10" t="s">
        <v>100</v>
      </c>
      <c r="F123" s="10" t="s">
        <v>101</v>
      </c>
      <c r="G123" s="17" t="s">
        <v>2882</v>
      </c>
      <c r="H123" s="17" t="s">
        <v>2883</v>
      </c>
      <c r="I123" s="49" t="s">
        <v>2926</v>
      </c>
      <c r="J123" s="10" t="s">
        <v>19</v>
      </c>
      <c r="K123" s="10" t="s">
        <v>128</v>
      </c>
      <c r="L123" s="18" t="s">
        <v>45</v>
      </c>
      <c r="M123" s="18"/>
      <c r="N123" s="18"/>
      <c r="O123" s="18" t="s">
        <v>182</v>
      </c>
      <c r="P123" s="11">
        <v>65.599999999999994</v>
      </c>
      <c r="Q123" s="11" t="s">
        <v>106</v>
      </c>
      <c r="R123" s="11"/>
      <c r="S123" s="11" t="s">
        <v>106</v>
      </c>
      <c r="T123" s="11"/>
      <c r="U123" s="11" t="s">
        <v>106</v>
      </c>
      <c r="V123" s="18"/>
      <c r="W123" s="13"/>
      <c r="X123" s="12" t="s">
        <v>2886</v>
      </c>
      <c r="Y123" s="13">
        <v>6239626279</v>
      </c>
    </row>
    <row r="124" spans="1:25" s="83" customFormat="1" ht="18" customHeight="1">
      <c r="A124" s="46">
        <v>121</v>
      </c>
      <c r="B124" s="16" t="s">
        <v>691</v>
      </c>
      <c r="C124" s="17" t="s">
        <v>1084</v>
      </c>
      <c r="D124" s="17"/>
      <c r="E124" s="10" t="s">
        <v>125</v>
      </c>
      <c r="F124" s="10" t="s">
        <v>101</v>
      </c>
      <c r="G124" s="17" t="s">
        <v>519</v>
      </c>
      <c r="H124" s="17" t="s">
        <v>1793</v>
      </c>
      <c r="I124" s="49" t="s">
        <v>2940</v>
      </c>
      <c r="J124" s="10" t="s">
        <v>14</v>
      </c>
      <c r="K124" s="10" t="s">
        <v>116</v>
      </c>
      <c r="L124" s="18" t="s">
        <v>45</v>
      </c>
      <c r="M124" s="18"/>
      <c r="N124" s="18"/>
      <c r="O124" s="18" t="s">
        <v>182</v>
      </c>
      <c r="P124" s="11">
        <v>60.8</v>
      </c>
      <c r="Q124" s="11" t="s">
        <v>106</v>
      </c>
      <c r="R124" s="11"/>
      <c r="S124" s="11" t="s">
        <v>106</v>
      </c>
      <c r="T124" s="11"/>
      <c r="U124" s="11" t="s">
        <v>106</v>
      </c>
      <c r="V124" s="18"/>
      <c r="W124" s="13"/>
      <c r="X124" s="12" t="s">
        <v>2941</v>
      </c>
      <c r="Y124" s="13">
        <v>7807260609</v>
      </c>
    </row>
    <row r="125" spans="1:25" s="83" customFormat="1" ht="18" customHeight="1">
      <c r="A125" s="25">
        <v>122</v>
      </c>
      <c r="B125" s="16" t="s">
        <v>691</v>
      </c>
      <c r="C125" s="17" t="s">
        <v>184</v>
      </c>
      <c r="D125" s="17"/>
      <c r="E125" s="10" t="s">
        <v>372</v>
      </c>
      <c r="F125" s="10" t="s">
        <v>101</v>
      </c>
      <c r="G125" s="17" t="s">
        <v>2948</v>
      </c>
      <c r="H125" s="17" t="s">
        <v>2978</v>
      </c>
      <c r="I125" s="49" t="s">
        <v>2949</v>
      </c>
      <c r="J125" s="10" t="s">
        <v>19</v>
      </c>
      <c r="K125" s="10" t="s">
        <v>128</v>
      </c>
      <c r="L125" s="18" t="s">
        <v>45</v>
      </c>
      <c r="M125" s="18"/>
      <c r="N125" s="18"/>
      <c r="O125" s="18" t="s">
        <v>182</v>
      </c>
      <c r="P125" s="11">
        <v>65.599999999999994</v>
      </c>
      <c r="Q125" s="11" t="s">
        <v>106</v>
      </c>
      <c r="R125" s="11"/>
      <c r="S125" s="11" t="s">
        <v>106</v>
      </c>
      <c r="T125" s="11"/>
      <c r="U125" s="11" t="s">
        <v>106</v>
      </c>
      <c r="V125" s="18"/>
      <c r="W125" s="13"/>
      <c r="X125" s="12" t="s">
        <v>2950</v>
      </c>
      <c r="Y125" s="13">
        <v>7876675601</v>
      </c>
    </row>
    <row r="126" spans="1:25" s="83" customFormat="1" ht="18" customHeight="1">
      <c r="A126" s="46">
        <v>123</v>
      </c>
      <c r="B126" s="16" t="s">
        <v>691</v>
      </c>
      <c r="C126" s="17" t="s">
        <v>275</v>
      </c>
      <c r="D126" s="17"/>
      <c r="E126" s="10" t="s">
        <v>207</v>
      </c>
      <c r="F126" s="10" t="s">
        <v>101</v>
      </c>
      <c r="G126" s="17" t="s">
        <v>3035</v>
      </c>
      <c r="H126" s="17" t="s">
        <v>402</v>
      </c>
      <c r="I126" s="49" t="s">
        <v>3036</v>
      </c>
      <c r="J126" s="10" t="s">
        <v>19</v>
      </c>
      <c r="K126" s="10" t="s">
        <v>116</v>
      </c>
      <c r="L126" s="18" t="s">
        <v>45</v>
      </c>
      <c r="M126" s="18"/>
      <c r="N126" s="18"/>
      <c r="O126" s="18" t="s">
        <v>182</v>
      </c>
      <c r="P126" s="11">
        <v>63</v>
      </c>
      <c r="Q126" s="11" t="s">
        <v>106</v>
      </c>
      <c r="R126" s="11"/>
      <c r="S126" s="11" t="s">
        <v>106</v>
      </c>
      <c r="T126" s="11"/>
      <c r="U126" s="11" t="s">
        <v>106</v>
      </c>
      <c r="V126" s="18"/>
      <c r="W126" s="13"/>
      <c r="X126" s="12" t="s">
        <v>3037</v>
      </c>
      <c r="Y126" s="13">
        <v>9218797194</v>
      </c>
    </row>
    <row r="127" spans="1:25" s="83" customFormat="1" ht="18" customHeight="1">
      <c r="A127" s="46">
        <v>124</v>
      </c>
      <c r="B127" s="16" t="s">
        <v>691</v>
      </c>
      <c r="C127" s="17" t="s">
        <v>3038</v>
      </c>
      <c r="D127" s="17"/>
      <c r="E127" s="10" t="s">
        <v>162</v>
      </c>
      <c r="F127" s="10" t="s">
        <v>109</v>
      </c>
      <c r="G127" s="17" t="s">
        <v>3039</v>
      </c>
      <c r="H127" s="17" t="s">
        <v>3040</v>
      </c>
      <c r="I127" s="49" t="s">
        <v>3041</v>
      </c>
      <c r="J127" s="10" t="s">
        <v>19</v>
      </c>
      <c r="K127" s="10" t="s">
        <v>116</v>
      </c>
      <c r="L127" s="18" t="s">
        <v>45</v>
      </c>
      <c r="M127" s="18"/>
      <c r="N127" s="18"/>
      <c r="O127" s="18" t="s">
        <v>182</v>
      </c>
      <c r="P127" s="11">
        <v>86</v>
      </c>
      <c r="Q127" s="11" t="s">
        <v>106</v>
      </c>
      <c r="R127" s="11"/>
      <c r="S127" s="11" t="s">
        <v>106</v>
      </c>
      <c r="T127" s="11"/>
      <c r="U127" s="11" t="s">
        <v>106</v>
      </c>
      <c r="V127" s="18"/>
      <c r="W127" s="13"/>
      <c r="X127" s="12" t="s">
        <v>3042</v>
      </c>
      <c r="Y127" s="13">
        <v>9015316659</v>
      </c>
    </row>
    <row r="128" spans="1:25" s="83" customFormat="1" ht="18" customHeight="1">
      <c r="A128" s="25">
        <v>125</v>
      </c>
      <c r="B128" s="16" t="s">
        <v>691</v>
      </c>
      <c r="C128" s="17" t="s">
        <v>796</v>
      </c>
      <c r="D128" s="17"/>
      <c r="E128" s="10" t="s">
        <v>119</v>
      </c>
      <c r="F128" s="10" t="s">
        <v>101</v>
      </c>
      <c r="G128" s="17" t="s">
        <v>234</v>
      </c>
      <c r="H128" s="17" t="s">
        <v>607</v>
      </c>
      <c r="I128" s="49" t="s">
        <v>3077</v>
      </c>
      <c r="J128" s="10" t="s">
        <v>19</v>
      </c>
      <c r="K128" s="10" t="s">
        <v>116</v>
      </c>
      <c r="L128" s="18" t="s">
        <v>45</v>
      </c>
      <c r="M128" s="18"/>
      <c r="N128" s="18"/>
      <c r="O128" s="18" t="s">
        <v>182</v>
      </c>
      <c r="P128" s="11">
        <v>89.6</v>
      </c>
      <c r="Q128" s="11" t="s">
        <v>106</v>
      </c>
      <c r="R128" s="11"/>
      <c r="S128" s="11" t="s">
        <v>106</v>
      </c>
      <c r="T128" s="11"/>
      <c r="U128" s="11" t="s">
        <v>106</v>
      </c>
      <c r="V128" s="18"/>
      <c r="W128" s="24"/>
      <c r="X128" s="12" t="s">
        <v>797</v>
      </c>
      <c r="Y128" s="13">
        <v>8580456377</v>
      </c>
    </row>
    <row r="129" spans="1:26" s="83" customFormat="1" ht="18" customHeight="1">
      <c r="A129" s="46">
        <v>126</v>
      </c>
      <c r="B129" s="16" t="s">
        <v>691</v>
      </c>
      <c r="C129" s="17" t="s">
        <v>791</v>
      </c>
      <c r="D129" s="17"/>
      <c r="E129" s="10" t="s">
        <v>119</v>
      </c>
      <c r="F129" s="10" t="s">
        <v>109</v>
      </c>
      <c r="G129" s="17" t="s">
        <v>665</v>
      </c>
      <c r="H129" s="17" t="s">
        <v>264</v>
      </c>
      <c r="I129" s="49" t="s">
        <v>3078</v>
      </c>
      <c r="J129" s="10" t="s">
        <v>19</v>
      </c>
      <c r="K129" s="10" t="s">
        <v>116</v>
      </c>
      <c r="L129" s="18" t="s">
        <v>45</v>
      </c>
      <c r="M129" s="18"/>
      <c r="N129" s="18"/>
      <c r="O129" s="18" t="s">
        <v>182</v>
      </c>
      <c r="P129" s="11">
        <v>77.400000000000006</v>
      </c>
      <c r="Q129" s="11" t="s">
        <v>106</v>
      </c>
      <c r="R129" s="11"/>
      <c r="S129" s="11" t="s">
        <v>106</v>
      </c>
      <c r="T129" s="11"/>
      <c r="U129" s="11" t="s">
        <v>106</v>
      </c>
      <c r="V129" s="18"/>
      <c r="W129" s="24"/>
      <c r="X129" s="12" t="s">
        <v>792</v>
      </c>
      <c r="Y129" s="13">
        <v>7876706790</v>
      </c>
    </row>
    <row r="130" spans="1:26" s="83" customFormat="1" ht="18" customHeight="1">
      <c r="A130" s="46">
        <v>127</v>
      </c>
      <c r="B130" s="16" t="s">
        <v>691</v>
      </c>
      <c r="C130" s="10" t="s">
        <v>439</v>
      </c>
      <c r="D130" s="10"/>
      <c r="E130" s="10" t="s">
        <v>207</v>
      </c>
      <c r="F130" s="10" t="s">
        <v>109</v>
      </c>
      <c r="G130" s="10" t="s">
        <v>440</v>
      </c>
      <c r="H130" s="10" t="s">
        <v>441</v>
      </c>
      <c r="I130" s="49" t="s">
        <v>3079</v>
      </c>
      <c r="J130" s="10" t="s">
        <v>19</v>
      </c>
      <c r="K130" s="10" t="s">
        <v>116</v>
      </c>
      <c r="L130" s="18" t="s">
        <v>45</v>
      </c>
      <c r="M130" s="18"/>
      <c r="N130" s="18"/>
      <c r="O130" s="18" t="s">
        <v>182</v>
      </c>
      <c r="P130" s="11">
        <v>87</v>
      </c>
      <c r="Q130" s="11" t="s">
        <v>106</v>
      </c>
      <c r="R130" s="11"/>
      <c r="S130" s="11" t="s">
        <v>106</v>
      </c>
      <c r="T130" s="11"/>
      <c r="U130" s="11" t="s">
        <v>106</v>
      </c>
      <c r="V130" s="18"/>
      <c r="W130" s="24"/>
      <c r="X130" s="12" t="s">
        <v>442</v>
      </c>
      <c r="Y130" s="13">
        <v>8278878972</v>
      </c>
    </row>
    <row r="131" spans="1:26" ht="18" customHeight="1">
      <c r="A131" s="25">
        <v>128</v>
      </c>
      <c r="B131" s="16" t="s">
        <v>690</v>
      </c>
      <c r="C131" s="10" t="s">
        <v>483</v>
      </c>
      <c r="D131" s="10" t="s">
        <v>810</v>
      </c>
      <c r="E131" s="10" t="s">
        <v>119</v>
      </c>
      <c r="F131" s="10" t="s">
        <v>101</v>
      </c>
      <c r="G131" s="10" t="s">
        <v>848</v>
      </c>
      <c r="H131" s="10" t="s">
        <v>849</v>
      </c>
      <c r="I131" s="49" t="s">
        <v>2155</v>
      </c>
      <c r="J131" s="10" t="s">
        <v>19</v>
      </c>
      <c r="K131" s="10" t="s">
        <v>104</v>
      </c>
      <c r="L131" s="18" t="s">
        <v>53</v>
      </c>
      <c r="M131" s="18"/>
      <c r="N131" s="18"/>
      <c r="O131" s="18"/>
      <c r="P131" s="11">
        <v>66</v>
      </c>
      <c r="Q131" s="11" t="s">
        <v>106</v>
      </c>
      <c r="R131" s="11"/>
      <c r="S131" s="11" t="s">
        <v>2147</v>
      </c>
      <c r="T131" s="11" t="s">
        <v>3010</v>
      </c>
      <c r="U131" s="11" t="s">
        <v>106</v>
      </c>
      <c r="V131" s="18"/>
      <c r="W131" s="24"/>
      <c r="X131" s="12" t="s">
        <v>850</v>
      </c>
      <c r="Y131" s="13">
        <v>7015112958</v>
      </c>
      <c r="Z131" s="14"/>
    </row>
    <row r="132" spans="1:26" ht="18" customHeight="1">
      <c r="A132" s="46">
        <v>129</v>
      </c>
      <c r="B132" s="16" t="s">
        <v>690</v>
      </c>
      <c r="C132" s="10" t="s">
        <v>804</v>
      </c>
      <c r="D132" s="10"/>
      <c r="E132" s="10" t="s">
        <v>100</v>
      </c>
      <c r="F132" s="10" t="s">
        <v>101</v>
      </c>
      <c r="G132" s="10" t="s">
        <v>805</v>
      </c>
      <c r="H132" s="10" t="s">
        <v>806</v>
      </c>
      <c r="I132" s="49" t="s">
        <v>2156</v>
      </c>
      <c r="J132" s="10" t="s">
        <v>18</v>
      </c>
      <c r="K132" s="10" t="s">
        <v>137</v>
      </c>
      <c r="L132" s="18" t="s">
        <v>53</v>
      </c>
      <c r="M132" s="18"/>
      <c r="N132" s="18"/>
      <c r="O132" s="18"/>
      <c r="P132" s="11">
        <v>70</v>
      </c>
      <c r="Q132" s="11" t="s">
        <v>106</v>
      </c>
      <c r="R132" s="11"/>
      <c r="S132" s="11" t="s">
        <v>2147</v>
      </c>
      <c r="T132" s="11" t="s">
        <v>3010</v>
      </c>
      <c r="U132" s="11" t="s">
        <v>106</v>
      </c>
      <c r="V132" s="18"/>
      <c r="W132" s="24"/>
      <c r="X132" s="12" t="s">
        <v>807</v>
      </c>
      <c r="Y132" s="13">
        <v>8219225927</v>
      </c>
      <c r="Z132" s="14"/>
    </row>
    <row r="133" spans="1:26" ht="18" customHeight="1">
      <c r="A133" s="46">
        <v>130</v>
      </c>
      <c r="B133" s="16" t="s">
        <v>690</v>
      </c>
      <c r="C133" s="10" t="s">
        <v>987</v>
      </c>
      <c r="D133" s="10"/>
      <c r="E133" s="10"/>
      <c r="F133" s="10" t="s">
        <v>101</v>
      </c>
      <c r="G133" s="10" t="s">
        <v>1100</v>
      </c>
      <c r="H133" s="10" t="s">
        <v>704</v>
      </c>
      <c r="I133" s="49" t="s">
        <v>2157</v>
      </c>
      <c r="J133" s="10" t="s">
        <v>19</v>
      </c>
      <c r="K133" s="10" t="s">
        <v>128</v>
      </c>
      <c r="L133" s="18" t="s">
        <v>53</v>
      </c>
      <c r="M133" s="18"/>
      <c r="N133" s="18"/>
      <c r="O133" s="18"/>
      <c r="P133" s="11">
        <v>89.11</v>
      </c>
      <c r="Q133" s="11" t="s">
        <v>106</v>
      </c>
      <c r="R133" s="11"/>
      <c r="S133" s="11" t="s">
        <v>2147</v>
      </c>
      <c r="T133" s="11" t="s">
        <v>3010</v>
      </c>
      <c r="U133" s="11" t="s">
        <v>106</v>
      </c>
      <c r="V133" s="18"/>
      <c r="W133" s="24"/>
      <c r="X133" s="12" t="s">
        <v>1101</v>
      </c>
      <c r="Y133" s="13">
        <v>8350982989</v>
      </c>
      <c r="Z133" s="14"/>
    </row>
    <row r="134" spans="1:26" ht="18" customHeight="1">
      <c r="A134" s="25">
        <v>131</v>
      </c>
      <c r="B134" s="16" t="s">
        <v>690</v>
      </c>
      <c r="C134" s="10" t="s">
        <v>1114</v>
      </c>
      <c r="D134" s="10"/>
      <c r="E134" s="10" t="s">
        <v>125</v>
      </c>
      <c r="F134" s="10" t="s">
        <v>101</v>
      </c>
      <c r="G134" s="10" t="s">
        <v>1115</v>
      </c>
      <c r="H134" s="10" t="s">
        <v>704</v>
      </c>
      <c r="I134" s="49" t="s">
        <v>2158</v>
      </c>
      <c r="J134" s="10" t="s">
        <v>19</v>
      </c>
      <c r="K134" s="10" t="s">
        <v>137</v>
      </c>
      <c r="L134" s="18" t="s">
        <v>53</v>
      </c>
      <c r="M134" s="18"/>
      <c r="N134" s="18"/>
      <c r="O134" s="18"/>
      <c r="P134" s="11">
        <v>61.32</v>
      </c>
      <c r="Q134" s="11" t="s">
        <v>106</v>
      </c>
      <c r="R134" s="11"/>
      <c r="S134" s="11" t="s">
        <v>2147</v>
      </c>
      <c r="T134" s="11" t="s">
        <v>3010</v>
      </c>
      <c r="U134" s="11" t="s">
        <v>106</v>
      </c>
      <c r="V134" s="18"/>
      <c r="W134" s="24"/>
      <c r="X134" s="12" t="s">
        <v>1116</v>
      </c>
      <c r="Y134" s="13">
        <v>8544734464</v>
      </c>
      <c r="Z134" s="14"/>
    </row>
    <row r="135" spans="1:26" ht="18" customHeight="1">
      <c r="A135" s="46">
        <v>132</v>
      </c>
      <c r="B135" s="16" t="s">
        <v>690</v>
      </c>
      <c r="C135" s="10" t="s">
        <v>1094</v>
      </c>
      <c r="D135" s="10"/>
      <c r="E135" s="10"/>
      <c r="F135" s="10" t="s">
        <v>101</v>
      </c>
      <c r="G135" s="10" t="s">
        <v>1095</v>
      </c>
      <c r="H135" s="10" t="s">
        <v>1096</v>
      </c>
      <c r="I135" s="49" t="s">
        <v>2159</v>
      </c>
      <c r="J135" s="10" t="s">
        <v>19</v>
      </c>
      <c r="K135" s="10" t="s">
        <v>116</v>
      </c>
      <c r="L135" s="18" t="s">
        <v>53</v>
      </c>
      <c r="M135" s="18"/>
      <c r="N135" s="18"/>
      <c r="O135" s="18"/>
      <c r="P135" s="11">
        <v>71.459999999999994</v>
      </c>
      <c r="Q135" s="11" t="s">
        <v>106</v>
      </c>
      <c r="R135" s="11"/>
      <c r="S135" s="11" t="s">
        <v>2147</v>
      </c>
      <c r="T135" s="11" t="s">
        <v>3010</v>
      </c>
      <c r="U135" s="11" t="s">
        <v>106</v>
      </c>
      <c r="V135" s="18"/>
      <c r="W135" s="24"/>
      <c r="X135" s="12" t="s">
        <v>1097</v>
      </c>
      <c r="Y135" s="13">
        <v>8580650823</v>
      </c>
      <c r="Z135" s="14"/>
    </row>
    <row r="136" spans="1:26" ht="18" customHeight="1">
      <c r="A136" s="46">
        <v>133</v>
      </c>
      <c r="B136" s="16" t="s">
        <v>690</v>
      </c>
      <c r="C136" s="10" t="s">
        <v>328</v>
      </c>
      <c r="D136" s="10"/>
      <c r="E136" s="10" t="s">
        <v>125</v>
      </c>
      <c r="F136" s="10" t="s">
        <v>101</v>
      </c>
      <c r="G136" s="10" t="s">
        <v>221</v>
      </c>
      <c r="H136" s="10" t="s">
        <v>808</v>
      </c>
      <c r="I136" s="49" t="s">
        <v>2160</v>
      </c>
      <c r="J136" s="10" t="s">
        <v>19</v>
      </c>
      <c r="K136" s="10" t="s">
        <v>104</v>
      </c>
      <c r="L136" s="18" t="s">
        <v>53</v>
      </c>
      <c r="M136" s="18"/>
      <c r="N136" s="18"/>
      <c r="O136" s="18"/>
      <c r="P136" s="11">
        <v>70.400000000000006</v>
      </c>
      <c r="Q136" s="11" t="s">
        <v>106</v>
      </c>
      <c r="R136" s="11"/>
      <c r="S136" s="11" t="s">
        <v>2147</v>
      </c>
      <c r="T136" s="11" t="s">
        <v>3010</v>
      </c>
      <c r="U136" s="11" t="s">
        <v>106</v>
      </c>
      <c r="V136" s="18"/>
      <c r="W136" s="24"/>
      <c r="X136" s="12" t="s">
        <v>809</v>
      </c>
      <c r="Y136" s="13">
        <v>9418200255</v>
      </c>
      <c r="Z136" s="14"/>
    </row>
    <row r="137" spans="1:26" ht="18" customHeight="1">
      <c r="A137" s="25">
        <v>134</v>
      </c>
      <c r="B137" s="16" t="s">
        <v>690</v>
      </c>
      <c r="C137" s="10" t="s">
        <v>1105</v>
      </c>
      <c r="D137" s="10"/>
      <c r="E137" s="10" t="s">
        <v>1106</v>
      </c>
      <c r="F137" s="10" t="s">
        <v>101</v>
      </c>
      <c r="G137" s="10" t="s">
        <v>1107</v>
      </c>
      <c r="H137" s="10" t="s">
        <v>1108</v>
      </c>
      <c r="I137" s="49" t="s">
        <v>2161</v>
      </c>
      <c r="J137" s="10" t="s">
        <v>19</v>
      </c>
      <c r="K137" s="10" t="s">
        <v>116</v>
      </c>
      <c r="L137" s="18" t="s">
        <v>53</v>
      </c>
      <c r="M137" s="18"/>
      <c r="N137" s="18"/>
      <c r="O137" s="18"/>
      <c r="P137" s="68">
        <v>57.2</v>
      </c>
      <c r="Q137" s="11" t="s">
        <v>106</v>
      </c>
      <c r="R137" s="11"/>
      <c r="S137" s="11" t="s">
        <v>2147</v>
      </c>
      <c r="T137" s="11" t="s">
        <v>3010</v>
      </c>
      <c r="U137" s="11" t="s">
        <v>106</v>
      </c>
      <c r="V137" s="18"/>
      <c r="W137" s="24"/>
      <c r="X137" s="12" t="s">
        <v>1109</v>
      </c>
      <c r="Y137" s="13">
        <v>9807392567</v>
      </c>
      <c r="Z137" s="14"/>
    </row>
    <row r="138" spans="1:26" ht="18" customHeight="1">
      <c r="A138" s="46">
        <v>135</v>
      </c>
      <c r="B138" s="16" t="s">
        <v>690</v>
      </c>
      <c r="C138" s="10" t="s">
        <v>696</v>
      </c>
      <c r="D138" s="10"/>
      <c r="E138" s="10" t="s">
        <v>301</v>
      </c>
      <c r="F138" s="10" t="s">
        <v>101</v>
      </c>
      <c r="G138" s="10" t="s">
        <v>697</v>
      </c>
      <c r="H138" s="10" t="s">
        <v>666</v>
      </c>
      <c r="I138" s="49" t="s">
        <v>2162</v>
      </c>
      <c r="J138" s="10" t="s">
        <v>19</v>
      </c>
      <c r="K138" s="10" t="s">
        <v>116</v>
      </c>
      <c r="L138" s="18" t="s">
        <v>53</v>
      </c>
      <c r="M138" s="18"/>
      <c r="N138" s="18"/>
      <c r="O138" s="18"/>
      <c r="P138" s="11">
        <v>61</v>
      </c>
      <c r="Q138" s="11" t="s">
        <v>106</v>
      </c>
      <c r="R138" s="11"/>
      <c r="S138" s="11" t="s">
        <v>2147</v>
      </c>
      <c r="T138" s="11" t="s">
        <v>3010</v>
      </c>
      <c r="U138" s="11" t="s">
        <v>106</v>
      </c>
      <c r="V138" s="18"/>
      <c r="W138" s="24"/>
      <c r="X138" s="12" t="s">
        <v>698</v>
      </c>
      <c r="Y138" s="13">
        <v>8219331652</v>
      </c>
      <c r="Z138" s="14"/>
    </row>
    <row r="139" spans="1:26" ht="18" customHeight="1">
      <c r="A139" s="46">
        <v>136</v>
      </c>
      <c r="B139" s="16" t="s">
        <v>690</v>
      </c>
      <c r="C139" s="10" t="s">
        <v>801</v>
      </c>
      <c r="D139" s="10"/>
      <c r="E139" s="10" t="s">
        <v>301</v>
      </c>
      <c r="F139" s="10" t="s">
        <v>101</v>
      </c>
      <c r="G139" s="10" t="s">
        <v>759</v>
      </c>
      <c r="H139" s="10" t="s">
        <v>802</v>
      </c>
      <c r="I139" s="49" t="s">
        <v>2163</v>
      </c>
      <c r="J139" s="10" t="s">
        <v>19</v>
      </c>
      <c r="K139" s="10" t="s">
        <v>137</v>
      </c>
      <c r="L139" s="18" t="s">
        <v>53</v>
      </c>
      <c r="M139" s="18"/>
      <c r="N139" s="18"/>
      <c r="O139" s="18"/>
      <c r="P139" s="11">
        <v>71.2</v>
      </c>
      <c r="Q139" s="11" t="s">
        <v>106</v>
      </c>
      <c r="R139" s="11"/>
      <c r="S139" s="11" t="s">
        <v>2147</v>
      </c>
      <c r="T139" s="11" t="s">
        <v>3010</v>
      </c>
      <c r="U139" s="11" t="s">
        <v>106</v>
      </c>
      <c r="V139" s="18"/>
      <c r="W139" s="24"/>
      <c r="X139" s="12" t="s">
        <v>803</v>
      </c>
      <c r="Y139" s="13">
        <v>7876843470</v>
      </c>
      <c r="Z139" s="14"/>
    </row>
    <row r="140" spans="1:26" ht="18" customHeight="1">
      <c r="A140" s="25">
        <v>137</v>
      </c>
      <c r="B140" s="16" t="s">
        <v>690</v>
      </c>
      <c r="C140" s="10" t="s">
        <v>1110</v>
      </c>
      <c r="D140" s="10"/>
      <c r="E140" s="10" t="s">
        <v>1111</v>
      </c>
      <c r="F140" s="10" t="s">
        <v>101</v>
      </c>
      <c r="G140" s="10" t="s">
        <v>400</v>
      </c>
      <c r="H140" s="10" t="s">
        <v>1112</v>
      </c>
      <c r="I140" s="49" t="s">
        <v>2164</v>
      </c>
      <c r="J140" s="10" t="s">
        <v>19</v>
      </c>
      <c r="K140" s="10" t="s">
        <v>116</v>
      </c>
      <c r="L140" s="18" t="s">
        <v>53</v>
      </c>
      <c r="M140" s="18"/>
      <c r="N140" s="18"/>
      <c r="O140" s="18"/>
      <c r="P140" s="11">
        <v>75.900000000000006</v>
      </c>
      <c r="Q140" s="11" t="s">
        <v>106</v>
      </c>
      <c r="R140" s="11"/>
      <c r="S140" s="11" t="s">
        <v>2147</v>
      </c>
      <c r="T140" s="11" t="s">
        <v>3010</v>
      </c>
      <c r="U140" s="11" t="s">
        <v>106</v>
      </c>
      <c r="V140" s="18"/>
      <c r="W140" s="24"/>
      <c r="X140" s="12" t="s">
        <v>1113</v>
      </c>
      <c r="Y140" s="13">
        <v>9015064646</v>
      </c>
      <c r="Z140" s="14"/>
    </row>
    <row r="141" spans="1:26" ht="18" customHeight="1">
      <c r="A141" s="46">
        <v>138</v>
      </c>
      <c r="B141" s="16" t="s">
        <v>690</v>
      </c>
      <c r="C141" s="10" t="s">
        <v>845</v>
      </c>
      <c r="D141" s="10"/>
      <c r="E141" s="10"/>
      <c r="F141" s="10" t="s">
        <v>109</v>
      </c>
      <c r="G141" s="10" t="s">
        <v>846</v>
      </c>
      <c r="H141" s="10" t="s">
        <v>273</v>
      </c>
      <c r="I141" s="49" t="s">
        <v>2165</v>
      </c>
      <c r="J141" s="10" t="s">
        <v>19</v>
      </c>
      <c r="K141" s="10" t="s">
        <v>116</v>
      </c>
      <c r="L141" s="18" t="s">
        <v>53</v>
      </c>
      <c r="M141" s="18"/>
      <c r="N141" s="18"/>
      <c r="O141" s="18"/>
      <c r="P141" s="11">
        <v>71.7</v>
      </c>
      <c r="Q141" s="11" t="s">
        <v>106</v>
      </c>
      <c r="R141" s="11"/>
      <c r="S141" s="11" t="s">
        <v>2147</v>
      </c>
      <c r="T141" s="11" t="s">
        <v>3010</v>
      </c>
      <c r="U141" s="11" t="s">
        <v>106</v>
      </c>
      <c r="V141" s="18"/>
      <c r="W141" s="24"/>
      <c r="X141" s="12" t="s">
        <v>847</v>
      </c>
      <c r="Y141" s="13">
        <v>8580431760</v>
      </c>
      <c r="Z141" s="14"/>
    </row>
    <row r="142" spans="1:26" ht="18" customHeight="1">
      <c r="A142" s="46">
        <v>139</v>
      </c>
      <c r="B142" s="16" t="s">
        <v>690</v>
      </c>
      <c r="C142" s="10" t="s">
        <v>445</v>
      </c>
      <c r="D142" s="10"/>
      <c r="E142" s="10" t="s">
        <v>420</v>
      </c>
      <c r="F142" s="10" t="s">
        <v>101</v>
      </c>
      <c r="G142" s="10" t="s">
        <v>1102</v>
      </c>
      <c r="H142" s="10" t="s">
        <v>1103</v>
      </c>
      <c r="I142" s="49" t="s">
        <v>2166</v>
      </c>
      <c r="J142" s="10" t="s">
        <v>19</v>
      </c>
      <c r="K142" s="10" t="s">
        <v>116</v>
      </c>
      <c r="L142" s="18" t="s">
        <v>53</v>
      </c>
      <c r="M142" s="18"/>
      <c r="N142" s="18"/>
      <c r="O142" s="18"/>
      <c r="P142" s="11">
        <v>74</v>
      </c>
      <c r="Q142" s="11" t="s">
        <v>106</v>
      </c>
      <c r="R142" s="11"/>
      <c r="S142" s="11" t="s">
        <v>2147</v>
      </c>
      <c r="T142" s="11" t="s">
        <v>3010</v>
      </c>
      <c r="U142" s="11" t="s">
        <v>106</v>
      </c>
      <c r="V142" s="18"/>
      <c r="W142" s="24"/>
      <c r="X142" s="12" t="s">
        <v>1104</v>
      </c>
      <c r="Y142" s="13">
        <v>7876637487</v>
      </c>
      <c r="Z142" s="14"/>
    </row>
    <row r="143" spans="1:26" ht="18" customHeight="1">
      <c r="A143" s="25">
        <v>140</v>
      </c>
      <c r="B143" s="16" t="s">
        <v>690</v>
      </c>
      <c r="C143" s="10" t="s">
        <v>1596</v>
      </c>
      <c r="D143" s="10"/>
      <c r="E143" s="10" t="s">
        <v>207</v>
      </c>
      <c r="F143" s="10" t="s">
        <v>101</v>
      </c>
      <c r="G143" s="10" t="s">
        <v>146</v>
      </c>
      <c r="H143" s="10" t="s">
        <v>1486</v>
      </c>
      <c r="I143" s="49" t="s">
        <v>2167</v>
      </c>
      <c r="J143" s="10" t="s">
        <v>19</v>
      </c>
      <c r="K143" s="10" t="s">
        <v>128</v>
      </c>
      <c r="L143" s="18" t="s">
        <v>53</v>
      </c>
      <c r="M143" s="18"/>
      <c r="N143" s="18"/>
      <c r="O143" s="18"/>
      <c r="P143" s="11">
        <v>64</v>
      </c>
      <c r="Q143" s="11" t="s">
        <v>106</v>
      </c>
      <c r="R143" s="11"/>
      <c r="S143" s="11" t="s">
        <v>2147</v>
      </c>
      <c r="T143" s="11" t="s">
        <v>3010</v>
      </c>
      <c r="U143" s="11" t="s">
        <v>106</v>
      </c>
      <c r="V143" s="18"/>
      <c r="W143" s="24"/>
      <c r="X143" s="12" t="s">
        <v>2859</v>
      </c>
      <c r="Y143" s="13">
        <v>7876576132</v>
      </c>
      <c r="Z143" s="14"/>
    </row>
    <row r="144" spans="1:26" ht="18" customHeight="1">
      <c r="A144" s="46">
        <v>141</v>
      </c>
      <c r="B144" s="16" t="s">
        <v>690</v>
      </c>
      <c r="C144" s="10" t="s">
        <v>744</v>
      </c>
      <c r="D144" s="10"/>
      <c r="E144" s="10" t="s">
        <v>2170</v>
      </c>
      <c r="F144" s="10" t="s">
        <v>101</v>
      </c>
      <c r="G144" s="10" t="s">
        <v>163</v>
      </c>
      <c r="H144" s="10" t="s">
        <v>619</v>
      </c>
      <c r="I144" s="49" t="s">
        <v>2168</v>
      </c>
      <c r="J144" s="10" t="s">
        <v>18</v>
      </c>
      <c r="K144" s="10" t="s">
        <v>137</v>
      </c>
      <c r="L144" s="18" t="s">
        <v>53</v>
      </c>
      <c r="M144" s="18"/>
      <c r="N144" s="18"/>
      <c r="O144" s="18"/>
      <c r="P144" s="11">
        <v>72</v>
      </c>
      <c r="Q144" s="11" t="s">
        <v>106</v>
      </c>
      <c r="R144" s="11"/>
      <c r="S144" s="11" t="s">
        <v>2147</v>
      </c>
      <c r="T144" s="11" t="s">
        <v>3010</v>
      </c>
      <c r="U144" s="11" t="s">
        <v>106</v>
      </c>
      <c r="V144" s="18"/>
      <c r="W144" s="24"/>
      <c r="X144" s="12" t="s">
        <v>2812</v>
      </c>
      <c r="Y144" s="13">
        <v>7988214087</v>
      </c>
      <c r="Z144" s="14"/>
    </row>
    <row r="145" spans="1:26" ht="18" customHeight="1">
      <c r="A145" s="46">
        <v>142</v>
      </c>
      <c r="B145" s="16" t="s">
        <v>690</v>
      </c>
      <c r="C145" s="10" t="s">
        <v>445</v>
      </c>
      <c r="D145" s="10"/>
      <c r="E145" s="10" t="s">
        <v>100</v>
      </c>
      <c r="F145" s="10" t="s">
        <v>101</v>
      </c>
      <c r="G145" s="10" t="s">
        <v>2171</v>
      </c>
      <c r="H145" s="10" t="s">
        <v>2811</v>
      </c>
      <c r="I145" s="49" t="s">
        <v>2169</v>
      </c>
      <c r="J145" s="10" t="s">
        <v>18</v>
      </c>
      <c r="K145" s="10" t="s">
        <v>116</v>
      </c>
      <c r="L145" s="18" t="s">
        <v>53</v>
      </c>
      <c r="M145" s="18"/>
      <c r="N145" s="18"/>
      <c r="O145" s="18"/>
      <c r="P145" s="11">
        <v>61.98</v>
      </c>
      <c r="Q145" s="11" t="s">
        <v>106</v>
      </c>
      <c r="R145" s="11"/>
      <c r="S145" s="11" t="s">
        <v>2147</v>
      </c>
      <c r="T145" s="11" t="s">
        <v>3010</v>
      </c>
      <c r="U145" s="11" t="s">
        <v>106</v>
      </c>
      <c r="V145" s="18"/>
      <c r="W145" s="24"/>
      <c r="X145" s="12" t="s">
        <v>2810</v>
      </c>
      <c r="Y145" s="13">
        <v>7988442331</v>
      </c>
      <c r="Z145" s="14"/>
    </row>
    <row r="146" spans="1:26" ht="18" customHeight="1">
      <c r="A146" s="25">
        <v>143</v>
      </c>
      <c r="B146" s="16" t="s">
        <v>98</v>
      </c>
      <c r="C146" s="16" t="s">
        <v>206</v>
      </c>
      <c r="D146" s="16"/>
      <c r="E146" s="16" t="s">
        <v>207</v>
      </c>
      <c r="F146" s="16" t="s">
        <v>109</v>
      </c>
      <c r="G146" s="17" t="s">
        <v>208</v>
      </c>
      <c r="H146" s="17" t="s">
        <v>209</v>
      </c>
      <c r="I146" s="49" t="s">
        <v>2172</v>
      </c>
      <c r="J146" s="16" t="s">
        <v>19</v>
      </c>
      <c r="K146" s="16" t="s">
        <v>116</v>
      </c>
      <c r="L146" s="13" t="s">
        <v>45</v>
      </c>
      <c r="M146" s="13"/>
      <c r="N146" s="13"/>
      <c r="O146" s="13" t="s">
        <v>182</v>
      </c>
      <c r="P146" s="21">
        <v>64.8</v>
      </c>
      <c r="Q146" s="21" t="s">
        <v>106</v>
      </c>
      <c r="R146" s="21"/>
      <c r="S146" s="21" t="s">
        <v>106</v>
      </c>
      <c r="T146" s="21"/>
      <c r="U146" s="21" t="s">
        <v>106</v>
      </c>
      <c r="V146" s="13"/>
      <c r="W146" s="13"/>
      <c r="X146" s="12" t="s">
        <v>210</v>
      </c>
      <c r="Y146" s="13">
        <v>8580835862</v>
      </c>
      <c r="Z146" s="14"/>
    </row>
    <row r="147" spans="1:26" ht="18" customHeight="1">
      <c r="A147" s="46">
        <v>144</v>
      </c>
      <c r="B147" s="16" t="s">
        <v>98</v>
      </c>
      <c r="C147" s="17" t="s">
        <v>470</v>
      </c>
      <c r="D147" s="17"/>
      <c r="E147" s="10" t="s">
        <v>194</v>
      </c>
      <c r="F147" s="10" t="s">
        <v>109</v>
      </c>
      <c r="G147" s="17" t="s">
        <v>471</v>
      </c>
      <c r="H147" s="17" t="s">
        <v>437</v>
      </c>
      <c r="I147" s="49" t="s">
        <v>2173</v>
      </c>
      <c r="J147" s="10" t="s">
        <v>19</v>
      </c>
      <c r="K147" s="10" t="s">
        <v>116</v>
      </c>
      <c r="L147" s="18" t="s">
        <v>45</v>
      </c>
      <c r="M147" s="18"/>
      <c r="N147" s="18"/>
      <c r="O147" s="18" t="s">
        <v>105</v>
      </c>
      <c r="P147" s="11">
        <v>79.8</v>
      </c>
      <c r="Q147" s="11" t="s">
        <v>106</v>
      </c>
      <c r="R147" s="11"/>
      <c r="S147" s="11" t="s">
        <v>106</v>
      </c>
      <c r="T147" s="11"/>
      <c r="U147" s="11" t="s">
        <v>106</v>
      </c>
      <c r="V147" s="18"/>
      <c r="W147" s="13"/>
      <c r="X147" s="12" t="s">
        <v>472</v>
      </c>
      <c r="Y147" s="13">
        <v>6230711544</v>
      </c>
      <c r="Z147" s="14"/>
    </row>
    <row r="148" spans="1:26" ht="18" customHeight="1">
      <c r="A148" s="46">
        <v>145</v>
      </c>
      <c r="B148" s="16" t="s">
        <v>98</v>
      </c>
      <c r="C148" s="17" t="s">
        <v>326</v>
      </c>
      <c r="D148" s="17"/>
      <c r="E148" s="10" t="s">
        <v>119</v>
      </c>
      <c r="F148" s="10" t="s">
        <v>101</v>
      </c>
      <c r="G148" s="17" t="s">
        <v>655</v>
      </c>
      <c r="H148" s="17" t="s">
        <v>273</v>
      </c>
      <c r="I148" s="49" t="s">
        <v>2174</v>
      </c>
      <c r="J148" s="10" t="s">
        <v>19</v>
      </c>
      <c r="K148" s="10" t="s">
        <v>116</v>
      </c>
      <c r="L148" s="18" t="s">
        <v>45</v>
      </c>
      <c r="M148" s="18"/>
      <c r="N148" s="18"/>
      <c r="O148" s="18" t="s">
        <v>182</v>
      </c>
      <c r="P148" s="11">
        <v>56</v>
      </c>
      <c r="Q148" s="11" t="s">
        <v>106</v>
      </c>
      <c r="R148" s="11"/>
      <c r="S148" s="11" t="s">
        <v>106</v>
      </c>
      <c r="T148" s="11"/>
      <c r="U148" s="11" t="s">
        <v>106</v>
      </c>
      <c r="V148" s="18"/>
      <c r="W148" s="13"/>
      <c r="X148" s="12" t="s">
        <v>656</v>
      </c>
      <c r="Y148" s="13">
        <v>9805800451</v>
      </c>
      <c r="Z148" s="23"/>
    </row>
    <row r="149" spans="1:26" ht="18" customHeight="1">
      <c r="A149" s="25">
        <v>146</v>
      </c>
      <c r="B149" s="16" t="s">
        <v>98</v>
      </c>
      <c r="C149" s="17" t="s">
        <v>516</v>
      </c>
      <c r="D149" s="17"/>
      <c r="E149" s="10" t="s">
        <v>125</v>
      </c>
      <c r="F149" s="10" t="s">
        <v>101</v>
      </c>
      <c r="G149" s="17" t="s">
        <v>517</v>
      </c>
      <c r="H149" s="17" t="s">
        <v>115</v>
      </c>
      <c r="I149" s="49" t="s">
        <v>2175</v>
      </c>
      <c r="J149" s="10" t="s">
        <v>19</v>
      </c>
      <c r="K149" s="10" t="s">
        <v>128</v>
      </c>
      <c r="L149" s="18" t="s">
        <v>45</v>
      </c>
      <c r="M149" s="18"/>
      <c r="N149" s="18"/>
      <c r="O149" s="18" t="s">
        <v>105</v>
      </c>
      <c r="P149" s="11">
        <v>68</v>
      </c>
      <c r="Q149" s="11" t="s">
        <v>106</v>
      </c>
      <c r="R149" s="11"/>
      <c r="S149" s="11" t="s">
        <v>106</v>
      </c>
      <c r="T149" s="11"/>
      <c r="U149" s="11" t="s">
        <v>106</v>
      </c>
      <c r="V149" s="18"/>
      <c r="W149" s="13"/>
      <c r="X149" s="12" t="s">
        <v>518</v>
      </c>
      <c r="Y149" s="13">
        <v>9418520285</v>
      </c>
      <c r="Z149" s="14"/>
    </row>
    <row r="150" spans="1:26" ht="18" customHeight="1">
      <c r="A150" s="46">
        <v>147</v>
      </c>
      <c r="B150" s="16" t="s">
        <v>98</v>
      </c>
      <c r="C150" s="17" t="s">
        <v>118</v>
      </c>
      <c r="D150" s="17"/>
      <c r="E150" s="16" t="s">
        <v>119</v>
      </c>
      <c r="F150" s="16" t="s">
        <v>101</v>
      </c>
      <c r="G150" s="17" t="s">
        <v>120</v>
      </c>
      <c r="H150" s="17" t="s">
        <v>121</v>
      </c>
      <c r="I150" s="49" t="s">
        <v>2176</v>
      </c>
      <c r="J150" s="16" t="s">
        <v>19</v>
      </c>
      <c r="K150" s="16" t="s">
        <v>116</v>
      </c>
      <c r="L150" s="13" t="s">
        <v>45</v>
      </c>
      <c r="M150" s="13"/>
      <c r="N150" s="13"/>
      <c r="O150" s="13" t="s">
        <v>122</v>
      </c>
      <c r="P150" s="21">
        <v>71.400000000000006</v>
      </c>
      <c r="Q150" s="21" t="s">
        <v>106</v>
      </c>
      <c r="R150" s="21"/>
      <c r="S150" s="21" t="s">
        <v>106</v>
      </c>
      <c r="T150" s="21"/>
      <c r="U150" s="21" t="s">
        <v>106</v>
      </c>
      <c r="V150" s="13"/>
      <c r="W150" s="22"/>
      <c r="X150" s="12" t="s">
        <v>123</v>
      </c>
      <c r="Y150" s="13">
        <v>6230932705</v>
      </c>
      <c r="Z150" s="14"/>
    </row>
    <row r="151" spans="1:26" ht="18" customHeight="1">
      <c r="A151" s="46">
        <v>148</v>
      </c>
      <c r="B151" s="16" t="s">
        <v>98</v>
      </c>
      <c r="C151" s="17" t="s">
        <v>538</v>
      </c>
      <c r="D151" s="17" t="s">
        <v>539</v>
      </c>
      <c r="E151" s="10" t="s">
        <v>540</v>
      </c>
      <c r="F151" s="10" t="s">
        <v>101</v>
      </c>
      <c r="G151" s="17" t="s">
        <v>541</v>
      </c>
      <c r="H151" s="17" t="s">
        <v>542</v>
      </c>
      <c r="I151" s="49" t="s">
        <v>2177</v>
      </c>
      <c r="J151" s="10" t="s">
        <v>37</v>
      </c>
      <c r="K151" s="10" t="s">
        <v>128</v>
      </c>
      <c r="L151" s="18" t="s">
        <v>45</v>
      </c>
      <c r="M151" s="18"/>
      <c r="N151" s="18"/>
      <c r="O151" s="18" t="s">
        <v>182</v>
      </c>
      <c r="P151" s="11">
        <v>43.4</v>
      </c>
      <c r="Q151" s="11" t="s">
        <v>106</v>
      </c>
      <c r="R151" s="11"/>
      <c r="S151" s="11" t="s">
        <v>106</v>
      </c>
      <c r="T151" s="11"/>
      <c r="U151" s="11" t="s">
        <v>106</v>
      </c>
      <c r="V151" s="18"/>
      <c r="W151" s="13"/>
      <c r="X151" s="12" t="s">
        <v>543</v>
      </c>
      <c r="Y151" s="13">
        <v>7807686925</v>
      </c>
      <c r="Z151" s="14"/>
    </row>
    <row r="152" spans="1:26" ht="18" customHeight="1">
      <c r="A152" s="25">
        <v>149</v>
      </c>
      <c r="B152" s="16" t="s">
        <v>98</v>
      </c>
      <c r="C152" s="17" t="s">
        <v>161</v>
      </c>
      <c r="D152" s="17"/>
      <c r="E152" s="10" t="s">
        <v>125</v>
      </c>
      <c r="F152" s="10" t="s">
        <v>101</v>
      </c>
      <c r="G152" s="17" t="s">
        <v>1026</v>
      </c>
      <c r="H152" s="17" t="s">
        <v>1027</v>
      </c>
      <c r="I152" s="49" t="s">
        <v>2178</v>
      </c>
      <c r="J152" s="10" t="s">
        <v>19</v>
      </c>
      <c r="K152" s="10" t="s">
        <v>137</v>
      </c>
      <c r="L152" s="18" t="s">
        <v>45</v>
      </c>
      <c r="M152" s="18"/>
      <c r="N152" s="18"/>
      <c r="O152" s="18" t="s">
        <v>105</v>
      </c>
      <c r="P152" s="11">
        <v>61</v>
      </c>
      <c r="Q152" s="11" t="s">
        <v>106</v>
      </c>
      <c r="R152" s="11"/>
      <c r="S152" s="11" t="s">
        <v>106</v>
      </c>
      <c r="T152" s="11"/>
      <c r="U152" s="11" t="s">
        <v>106</v>
      </c>
      <c r="V152" s="18"/>
      <c r="W152" s="13"/>
      <c r="X152" s="12" t="s">
        <v>1028</v>
      </c>
      <c r="Y152" s="13">
        <v>9015402332</v>
      </c>
      <c r="Z152" s="14"/>
    </row>
    <row r="153" spans="1:26" ht="18" customHeight="1">
      <c r="A153" s="46">
        <v>150</v>
      </c>
      <c r="B153" s="63" t="s">
        <v>98</v>
      </c>
      <c r="C153" s="64" t="s">
        <v>1029</v>
      </c>
      <c r="D153" s="64"/>
      <c r="E153" s="65" t="s">
        <v>194</v>
      </c>
      <c r="F153" s="65" t="s">
        <v>109</v>
      </c>
      <c r="G153" s="64" t="s">
        <v>1030</v>
      </c>
      <c r="H153" s="64" t="s">
        <v>196</v>
      </c>
      <c r="I153" s="66" t="s">
        <v>2179</v>
      </c>
      <c r="J153" s="65" t="s">
        <v>14</v>
      </c>
      <c r="K153" s="65" t="s">
        <v>137</v>
      </c>
      <c r="L153" s="67" t="s">
        <v>45</v>
      </c>
      <c r="M153" s="67"/>
      <c r="N153" s="67"/>
      <c r="O153" s="67" t="s">
        <v>122</v>
      </c>
      <c r="P153" s="68">
        <v>51.4</v>
      </c>
      <c r="Q153" s="68" t="s">
        <v>106</v>
      </c>
      <c r="R153" s="68"/>
      <c r="S153" s="68" t="s">
        <v>106</v>
      </c>
      <c r="T153" s="68"/>
      <c r="U153" s="68" t="s">
        <v>106</v>
      </c>
      <c r="V153" s="67"/>
      <c r="W153" s="69"/>
      <c r="X153" s="70" t="s">
        <v>1031</v>
      </c>
      <c r="Y153" s="69">
        <v>8626926612</v>
      </c>
      <c r="Z153" s="14"/>
    </row>
    <row r="154" spans="1:26" ht="18" customHeight="1">
      <c r="A154" s="46">
        <v>151</v>
      </c>
      <c r="B154" s="16" t="s">
        <v>98</v>
      </c>
      <c r="C154" s="17" t="s">
        <v>445</v>
      </c>
      <c r="D154" s="17"/>
      <c r="E154" s="10" t="s">
        <v>119</v>
      </c>
      <c r="F154" s="10" t="s">
        <v>101</v>
      </c>
      <c r="G154" s="17" t="s">
        <v>544</v>
      </c>
      <c r="H154" s="17" t="s">
        <v>268</v>
      </c>
      <c r="I154" s="49" t="s">
        <v>2180</v>
      </c>
      <c r="J154" s="10" t="s">
        <v>18</v>
      </c>
      <c r="K154" s="10" t="s">
        <v>116</v>
      </c>
      <c r="L154" s="18" t="s">
        <v>45</v>
      </c>
      <c r="M154" s="18"/>
      <c r="N154" s="18"/>
      <c r="O154" s="18" t="s">
        <v>182</v>
      </c>
      <c r="P154" s="11">
        <v>62</v>
      </c>
      <c r="Q154" s="11" t="s">
        <v>106</v>
      </c>
      <c r="R154" s="11"/>
      <c r="S154" s="11" t="s">
        <v>106</v>
      </c>
      <c r="T154" s="11"/>
      <c r="U154" s="11" t="s">
        <v>106</v>
      </c>
      <c r="V154" s="18"/>
      <c r="W154" s="13"/>
      <c r="X154" s="12" t="s">
        <v>545</v>
      </c>
      <c r="Y154" s="13">
        <v>9306267714</v>
      </c>
      <c r="Z154" s="14"/>
    </row>
    <row r="155" spans="1:26" ht="18" customHeight="1">
      <c r="A155" s="25">
        <v>152</v>
      </c>
      <c r="B155" s="16" t="s">
        <v>98</v>
      </c>
      <c r="C155" s="17" t="s">
        <v>548</v>
      </c>
      <c r="D155" s="17"/>
      <c r="E155" s="10" t="s">
        <v>549</v>
      </c>
      <c r="F155" s="10" t="s">
        <v>109</v>
      </c>
      <c r="G155" s="17" t="s">
        <v>550</v>
      </c>
      <c r="H155" s="17" t="s">
        <v>551</v>
      </c>
      <c r="I155" s="49" t="s">
        <v>2181</v>
      </c>
      <c r="J155" s="10" t="s">
        <v>19</v>
      </c>
      <c r="K155" s="10" t="s">
        <v>128</v>
      </c>
      <c r="L155" s="18" t="s">
        <v>45</v>
      </c>
      <c r="M155" s="18"/>
      <c r="N155" s="18"/>
      <c r="O155" s="18" t="s">
        <v>105</v>
      </c>
      <c r="P155" s="11">
        <v>69</v>
      </c>
      <c r="Q155" s="11" t="s">
        <v>106</v>
      </c>
      <c r="R155" s="11"/>
      <c r="S155" s="11" t="s">
        <v>106</v>
      </c>
      <c r="T155" s="11"/>
      <c r="U155" s="11" t="s">
        <v>106</v>
      </c>
      <c r="V155" s="18"/>
      <c r="W155" s="13"/>
      <c r="X155" s="12" t="s">
        <v>552</v>
      </c>
      <c r="Y155" s="13">
        <v>9816228421</v>
      </c>
      <c r="Z155" s="14"/>
    </row>
    <row r="156" spans="1:26" ht="18" customHeight="1">
      <c r="A156" s="46">
        <v>153</v>
      </c>
      <c r="B156" s="16" t="s">
        <v>98</v>
      </c>
      <c r="C156" s="17" t="s">
        <v>153</v>
      </c>
      <c r="D156" s="17"/>
      <c r="E156" s="16" t="s">
        <v>100</v>
      </c>
      <c r="F156" s="16" t="s">
        <v>101</v>
      </c>
      <c r="G156" s="17" t="s">
        <v>154</v>
      </c>
      <c r="H156" s="17" t="s">
        <v>155</v>
      </c>
      <c r="I156" s="49" t="s">
        <v>2182</v>
      </c>
      <c r="J156" s="16" t="s">
        <v>19</v>
      </c>
      <c r="K156" s="16" t="s">
        <v>128</v>
      </c>
      <c r="L156" s="13" t="s">
        <v>45</v>
      </c>
      <c r="M156" s="13"/>
      <c r="N156" s="13"/>
      <c r="O156" s="13" t="s">
        <v>105</v>
      </c>
      <c r="P156" s="21">
        <v>60</v>
      </c>
      <c r="Q156" s="21" t="s">
        <v>106</v>
      </c>
      <c r="R156" s="21"/>
      <c r="S156" s="21" t="s">
        <v>106</v>
      </c>
      <c r="T156" s="21"/>
      <c r="U156" s="21" t="s">
        <v>106</v>
      </c>
      <c r="V156" s="13"/>
      <c r="W156" s="13"/>
      <c r="X156" s="12" t="s">
        <v>156</v>
      </c>
      <c r="Y156" s="13">
        <v>7807490084</v>
      </c>
      <c r="Z156" s="14"/>
    </row>
    <row r="157" spans="1:26" ht="18" customHeight="1">
      <c r="A157" s="46">
        <v>154</v>
      </c>
      <c r="B157" s="16" t="s">
        <v>98</v>
      </c>
      <c r="C157" s="17" t="s">
        <v>189</v>
      </c>
      <c r="D157" s="17"/>
      <c r="E157" s="16"/>
      <c r="F157" s="16" t="s">
        <v>101</v>
      </c>
      <c r="G157" s="17" t="s">
        <v>190</v>
      </c>
      <c r="H157" s="17" t="s">
        <v>191</v>
      </c>
      <c r="I157" s="49" t="s">
        <v>2183</v>
      </c>
      <c r="J157" s="16" t="s">
        <v>31</v>
      </c>
      <c r="K157" s="16" t="s">
        <v>128</v>
      </c>
      <c r="L157" s="13" t="s">
        <v>45</v>
      </c>
      <c r="M157" s="13"/>
      <c r="N157" s="13"/>
      <c r="O157" s="13" t="s">
        <v>105</v>
      </c>
      <c r="P157" s="21">
        <v>79</v>
      </c>
      <c r="Q157" s="21" t="s">
        <v>106</v>
      </c>
      <c r="R157" s="21"/>
      <c r="S157" s="21" t="s">
        <v>106</v>
      </c>
      <c r="T157" s="21"/>
      <c r="U157" s="21" t="s">
        <v>106</v>
      </c>
      <c r="V157" s="13"/>
      <c r="W157" s="13"/>
      <c r="X157" s="12" t="s">
        <v>192</v>
      </c>
      <c r="Y157" s="13">
        <v>7876774719</v>
      </c>
      <c r="Z157" s="14"/>
    </row>
    <row r="158" spans="1:26" ht="18" customHeight="1">
      <c r="A158" s="25">
        <v>155</v>
      </c>
      <c r="B158" s="16" t="s">
        <v>98</v>
      </c>
      <c r="C158" s="17" t="s">
        <v>166</v>
      </c>
      <c r="D158" s="17"/>
      <c r="E158" s="16" t="s">
        <v>167</v>
      </c>
      <c r="F158" s="16" t="s">
        <v>109</v>
      </c>
      <c r="G158" s="17" t="s">
        <v>168</v>
      </c>
      <c r="H158" s="17" t="s">
        <v>169</v>
      </c>
      <c r="I158" s="49" t="s">
        <v>2184</v>
      </c>
      <c r="J158" s="16" t="s">
        <v>19</v>
      </c>
      <c r="K158" s="16" t="s">
        <v>104</v>
      </c>
      <c r="L158" s="13" t="s">
        <v>45</v>
      </c>
      <c r="M158" s="13"/>
      <c r="N158" s="13"/>
      <c r="O158" s="13" t="s">
        <v>105</v>
      </c>
      <c r="P158" s="21">
        <v>65</v>
      </c>
      <c r="Q158" s="21" t="s">
        <v>106</v>
      </c>
      <c r="R158" s="21"/>
      <c r="S158" s="21" t="s">
        <v>106</v>
      </c>
      <c r="T158" s="21"/>
      <c r="U158" s="21" t="s">
        <v>106</v>
      </c>
      <c r="V158" s="13"/>
      <c r="W158" s="24"/>
      <c r="X158" s="12" t="s">
        <v>170</v>
      </c>
      <c r="Y158" s="13">
        <v>8091285140</v>
      </c>
      <c r="Z158" s="14"/>
    </row>
    <row r="159" spans="1:26" ht="18" customHeight="1">
      <c r="A159" s="46">
        <v>156</v>
      </c>
      <c r="B159" s="16" t="s">
        <v>98</v>
      </c>
      <c r="C159" s="17" t="s">
        <v>179</v>
      </c>
      <c r="D159" s="17"/>
      <c r="E159" s="16" t="s">
        <v>119</v>
      </c>
      <c r="F159" s="16" t="s">
        <v>101</v>
      </c>
      <c r="G159" s="17" t="s">
        <v>180</v>
      </c>
      <c r="H159" s="17" t="s">
        <v>181</v>
      </c>
      <c r="I159" s="49" t="s">
        <v>2185</v>
      </c>
      <c r="J159" s="16" t="s">
        <v>19</v>
      </c>
      <c r="K159" s="16" t="s">
        <v>116</v>
      </c>
      <c r="L159" s="13" t="s">
        <v>45</v>
      </c>
      <c r="M159" s="13"/>
      <c r="N159" s="13"/>
      <c r="O159" s="13" t="s">
        <v>182</v>
      </c>
      <c r="P159" s="21">
        <v>70.400000000000006</v>
      </c>
      <c r="Q159" s="21" t="s">
        <v>106</v>
      </c>
      <c r="R159" s="21"/>
      <c r="S159" s="21" t="s">
        <v>106</v>
      </c>
      <c r="T159" s="21"/>
      <c r="U159" s="21" t="s">
        <v>106</v>
      </c>
      <c r="V159" s="13"/>
      <c r="W159" s="13"/>
      <c r="X159" s="12" t="s">
        <v>183</v>
      </c>
      <c r="Y159" s="13">
        <v>9816755154</v>
      </c>
      <c r="Z159" s="14"/>
    </row>
    <row r="160" spans="1:26" ht="18" customHeight="1">
      <c r="A160" s="46">
        <v>157</v>
      </c>
      <c r="B160" s="16" t="s">
        <v>98</v>
      </c>
      <c r="C160" s="17" t="s">
        <v>719</v>
      </c>
      <c r="D160" s="17"/>
      <c r="E160" s="10" t="s">
        <v>100</v>
      </c>
      <c r="F160" s="10" t="s">
        <v>101</v>
      </c>
      <c r="G160" s="17" t="s">
        <v>720</v>
      </c>
      <c r="H160" s="17" t="s">
        <v>721</v>
      </c>
      <c r="I160" s="49" t="s">
        <v>2186</v>
      </c>
      <c r="J160" s="10" t="s">
        <v>19</v>
      </c>
      <c r="K160" s="10" t="s">
        <v>116</v>
      </c>
      <c r="L160" s="18" t="s">
        <v>45</v>
      </c>
      <c r="M160" s="18"/>
      <c r="N160" s="18"/>
      <c r="O160" s="18" t="s">
        <v>182</v>
      </c>
      <c r="P160" s="11">
        <v>74.599999999999994</v>
      </c>
      <c r="Q160" s="11" t="s">
        <v>106</v>
      </c>
      <c r="R160" s="11"/>
      <c r="S160" s="11" t="s">
        <v>106</v>
      </c>
      <c r="T160" s="11"/>
      <c r="U160" s="11" t="s">
        <v>106</v>
      </c>
      <c r="V160" s="18"/>
      <c r="W160" s="13"/>
      <c r="X160" s="12" t="s">
        <v>722</v>
      </c>
      <c r="Y160" s="13">
        <v>7876761627</v>
      </c>
      <c r="Z160" s="14"/>
    </row>
    <row r="161" spans="1:26" ht="18" customHeight="1">
      <c r="A161" s="25">
        <v>158</v>
      </c>
      <c r="B161" s="16" t="s">
        <v>98</v>
      </c>
      <c r="C161" s="17" t="s">
        <v>130</v>
      </c>
      <c r="D161" s="17"/>
      <c r="E161" s="16"/>
      <c r="F161" s="16" t="s">
        <v>101</v>
      </c>
      <c r="G161" s="17" t="s">
        <v>131</v>
      </c>
      <c r="H161" s="17" t="s">
        <v>132</v>
      </c>
      <c r="I161" s="49" t="s">
        <v>2187</v>
      </c>
      <c r="J161" s="16" t="s">
        <v>19</v>
      </c>
      <c r="K161" s="16" t="s">
        <v>128</v>
      </c>
      <c r="L161" s="13" t="s">
        <v>45</v>
      </c>
      <c r="M161" s="13"/>
      <c r="N161" s="13"/>
      <c r="O161" s="13" t="s">
        <v>122</v>
      </c>
      <c r="P161" s="21">
        <v>61</v>
      </c>
      <c r="Q161" s="21" t="s">
        <v>106</v>
      </c>
      <c r="R161" s="21"/>
      <c r="S161" s="21" t="s">
        <v>106</v>
      </c>
      <c r="T161" s="21"/>
      <c r="U161" s="21" t="s">
        <v>106</v>
      </c>
      <c r="V161" s="13"/>
      <c r="W161" s="22"/>
      <c r="X161" s="12" t="s">
        <v>133</v>
      </c>
      <c r="Y161" s="13">
        <v>8626869226</v>
      </c>
      <c r="Z161" s="14"/>
    </row>
    <row r="162" spans="1:26" ht="18" customHeight="1">
      <c r="A162" s="46">
        <v>159</v>
      </c>
      <c r="B162" s="16" t="s">
        <v>98</v>
      </c>
      <c r="C162" s="17" t="s">
        <v>193</v>
      </c>
      <c r="D162" s="17"/>
      <c r="E162" s="10" t="s">
        <v>194</v>
      </c>
      <c r="F162" s="10" t="s">
        <v>109</v>
      </c>
      <c r="G162" s="17" t="s">
        <v>195</v>
      </c>
      <c r="H162" s="17" t="s">
        <v>196</v>
      </c>
      <c r="I162" s="49" t="s">
        <v>2188</v>
      </c>
      <c r="J162" s="10" t="s">
        <v>19</v>
      </c>
      <c r="K162" s="10" t="s">
        <v>128</v>
      </c>
      <c r="L162" s="13" t="s">
        <v>45</v>
      </c>
      <c r="M162" s="18"/>
      <c r="N162" s="18"/>
      <c r="O162" s="18" t="s">
        <v>105</v>
      </c>
      <c r="P162" s="11">
        <f>330/5</f>
        <v>66</v>
      </c>
      <c r="Q162" s="21" t="s">
        <v>106</v>
      </c>
      <c r="R162" s="11"/>
      <c r="S162" s="21" t="s">
        <v>106</v>
      </c>
      <c r="T162" s="21"/>
      <c r="U162" s="21" t="s">
        <v>106</v>
      </c>
      <c r="V162" s="18"/>
      <c r="W162" s="13"/>
      <c r="X162" s="12" t="s">
        <v>197</v>
      </c>
      <c r="Y162" s="13">
        <v>9625613907</v>
      </c>
      <c r="Z162" s="14"/>
    </row>
    <row r="163" spans="1:26" ht="18" customHeight="1">
      <c r="A163" s="46">
        <v>160</v>
      </c>
      <c r="B163" s="16" t="s">
        <v>98</v>
      </c>
      <c r="C163" s="17" t="s">
        <v>667</v>
      </c>
      <c r="D163" s="17"/>
      <c r="E163" s="10" t="s">
        <v>648</v>
      </c>
      <c r="F163" s="10" t="s">
        <v>101</v>
      </c>
      <c r="G163" s="17" t="s">
        <v>668</v>
      </c>
      <c r="H163" s="17" t="s">
        <v>669</v>
      </c>
      <c r="I163" s="49" t="s">
        <v>2189</v>
      </c>
      <c r="J163" s="10" t="s">
        <v>37</v>
      </c>
      <c r="K163" s="10" t="s">
        <v>137</v>
      </c>
      <c r="L163" s="18" t="s">
        <v>45</v>
      </c>
      <c r="M163" s="18"/>
      <c r="N163" s="18"/>
      <c r="O163" s="18" t="s">
        <v>138</v>
      </c>
      <c r="P163" s="11">
        <v>66.599999999999994</v>
      </c>
      <c r="Q163" s="11" t="s">
        <v>106</v>
      </c>
      <c r="R163" s="11"/>
      <c r="S163" s="11" t="s">
        <v>106</v>
      </c>
      <c r="T163" s="11"/>
      <c r="U163" s="11" t="s">
        <v>106</v>
      </c>
      <c r="V163" s="18"/>
      <c r="W163" s="13"/>
      <c r="X163" s="12" t="s">
        <v>670</v>
      </c>
      <c r="Y163" s="13">
        <v>8601322341</v>
      </c>
      <c r="Z163" s="15"/>
    </row>
    <row r="164" spans="1:26" ht="18" customHeight="1">
      <c r="A164" s="25">
        <v>161</v>
      </c>
      <c r="B164" s="16" t="s">
        <v>98</v>
      </c>
      <c r="C164" s="17" t="s">
        <v>473</v>
      </c>
      <c r="D164" s="17"/>
      <c r="E164" s="10" t="s">
        <v>125</v>
      </c>
      <c r="F164" s="10" t="s">
        <v>101</v>
      </c>
      <c r="G164" s="17" t="s">
        <v>474</v>
      </c>
      <c r="H164" s="17" t="s">
        <v>475</v>
      </c>
      <c r="I164" s="49" t="s">
        <v>2190</v>
      </c>
      <c r="J164" s="10" t="s">
        <v>19</v>
      </c>
      <c r="K164" s="10" t="s">
        <v>116</v>
      </c>
      <c r="L164" s="18" t="s">
        <v>45</v>
      </c>
      <c r="M164" s="18"/>
      <c r="N164" s="18"/>
      <c r="O164" s="18" t="s">
        <v>105</v>
      </c>
      <c r="P164" s="11">
        <v>70.599999999999994</v>
      </c>
      <c r="Q164" s="11" t="s">
        <v>106</v>
      </c>
      <c r="R164" s="11"/>
      <c r="S164" s="11" t="s">
        <v>106</v>
      </c>
      <c r="T164" s="11"/>
      <c r="U164" s="11" t="s">
        <v>106</v>
      </c>
      <c r="V164" s="18"/>
      <c r="W164" s="13"/>
      <c r="X164" s="12" t="s">
        <v>476</v>
      </c>
      <c r="Y164" s="13">
        <v>9015268191</v>
      </c>
      <c r="Z164" s="14"/>
    </row>
    <row r="165" spans="1:26" ht="18" customHeight="1">
      <c r="A165" s="46">
        <v>162</v>
      </c>
      <c r="B165" s="16" t="s">
        <v>98</v>
      </c>
      <c r="C165" s="16" t="s">
        <v>149</v>
      </c>
      <c r="D165" s="16"/>
      <c r="E165" s="16" t="s">
        <v>125</v>
      </c>
      <c r="F165" s="16" t="s">
        <v>101</v>
      </c>
      <c r="G165" s="16" t="s">
        <v>150</v>
      </c>
      <c r="H165" s="17" t="s">
        <v>151</v>
      </c>
      <c r="I165" s="49" t="s">
        <v>2191</v>
      </c>
      <c r="J165" s="16" t="s">
        <v>19</v>
      </c>
      <c r="K165" s="16" t="s">
        <v>104</v>
      </c>
      <c r="L165" s="13" t="s">
        <v>45</v>
      </c>
      <c r="M165" s="13"/>
      <c r="N165" s="13"/>
      <c r="O165" s="13" t="s">
        <v>105</v>
      </c>
      <c r="P165" s="21">
        <v>71</v>
      </c>
      <c r="Q165" s="21" t="s">
        <v>106</v>
      </c>
      <c r="R165" s="21"/>
      <c r="S165" s="21" t="s">
        <v>106</v>
      </c>
      <c r="T165" s="21"/>
      <c r="U165" s="21" t="s">
        <v>106</v>
      </c>
      <c r="V165" s="13"/>
      <c r="W165" s="13"/>
      <c r="X165" s="12" t="s">
        <v>152</v>
      </c>
      <c r="Y165" s="13">
        <v>7876724336</v>
      </c>
      <c r="Z165" s="14"/>
    </row>
    <row r="166" spans="1:26" ht="18" customHeight="1">
      <c r="A166" s="46">
        <v>163</v>
      </c>
      <c r="B166" s="16" t="s">
        <v>98</v>
      </c>
      <c r="C166" s="17" t="s">
        <v>527</v>
      </c>
      <c r="D166" s="17"/>
      <c r="E166" s="10"/>
      <c r="F166" s="10" t="s">
        <v>109</v>
      </c>
      <c r="G166" s="17" t="s">
        <v>528</v>
      </c>
      <c r="H166" s="17" t="s">
        <v>529</v>
      </c>
      <c r="I166" s="49" t="s">
        <v>2192</v>
      </c>
      <c r="J166" s="10" t="s">
        <v>19</v>
      </c>
      <c r="K166" s="10" t="s">
        <v>116</v>
      </c>
      <c r="L166" s="18" t="s">
        <v>45</v>
      </c>
      <c r="M166" s="18"/>
      <c r="N166" s="18"/>
      <c r="O166" s="18" t="s">
        <v>138</v>
      </c>
      <c r="P166" s="11">
        <v>79.400000000000006</v>
      </c>
      <c r="Q166" s="11" t="s">
        <v>106</v>
      </c>
      <c r="R166" s="11"/>
      <c r="S166" s="11" t="s">
        <v>106</v>
      </c>
      <c r="T166" s="11"/>
      <c r="U166" s="11" t="s">
        <v>106</v>
      </c>
      <c r="V166" s="18"/>
      <c r="W166" s="13"/>
      <c r="X166" s="12" t="s">
        <v>530</v>
      </c>
      <c r="Y166" s="13">
        <v>9317415230</v>
      </c>
      <c r="Z166" s="14"/>
    </row>
    <row r="167" spans="1:26" ht="18" customHeight="1">
      <c r="A167" s="25">
        <v>164</v>
      </c>
      <c r="B167" s="16" t="s">
        <v>98</v>
      </c>
      <c r="C167" s="16" t="s">
        <v>108</v>
      </c>
      <c r="D167" s="16"/>
      <c r="E167" s="16"/>
      <c r="F167" s="16" t="s">
        <v>109</v>
      </c>
      <c r="G167" s="16" t="s">
        <v>110</v>
      </c>
      <c r="H167" s="16" t="s">
        <v>111</v>
      </c>
      <c r="I167" s="49" t="s">
        <v>2193</v>
      </c>
      <c r="J167" s="16" t="s">
        <v>19</v>
      </c>
      <c r="K167" s="16" t="s">
        <v>104</v>
      </c>
      <c r="L167" s="13" t="s">
        <v>45</v>
      </c>
      <c r="M167" s="13"/>
      <c r="N167" s="13"/>
      <c r="O167" s="13" t="s">
        <v>105</v>
      </c>
      <c r="P167" s="21">
        <v>78</v>
      </c>
      <c r="Q167" s="21" t="s">
        <v>106</v>
      </c>
      <c r="R167" s="21"/>
      <c r="S167" s="21" t="s">
        <v>106</v>
      </c>
      <c r="T167" s="21"/>
      <c r="U167" s="21" t="s">
        <v>106</v>
      </c>
      <c r="V167" s="13"/>
      <c r="W167" s="22"/>
      <c r="X167" s="12" t="s">
        <v>112</v>
      </c>
      <c r="Y167" s="13">
        <v>9882980318</v>
      </c>
      <c r="Z167" s="14"/>
    </row>
    <row r="168" spans="1:26" ht="18" customHeight="1">
      <c r="A168" s="46">
        <v>165</v>
      </c>
      <c r="B168" s="16" t="s">
        <v>98</v>
      </c>
      <c r="C168" s="17" t="s">
        <v>1038</v>
      </c>
      <c r="D168" s="17"/>
      <c r="E168" s="10" t="s">
        <v>125</v>
      </c>
      <c r="F168" s="10" t="s">
        <v>101</v>
      </c>
      <c r="G168" s="17" t="s">
        <v>1039</v>
      </c>
      <c r="H168" s="17" t="s">
        <v>1040</v>
      </c>
      <c r="I168" s="49" t="s">
        <v>2194</v>
      </c>
      <c r="J168" s="10" t="s">
        <v>37</v>
      </c>
      <c r="K168" s="10" t="s">
        <v>116</v>
      </c>
      <c r="L168" s="18" t="s">
        <v>45</v>
      </c>
      <c r="M168" s="18"/>
      <c r="N168" s="18"/>
      <c r="O168" s="18" t="s">
        <v>182</v>
      </c>
      <c r="P168" s="11">
        <v>77.400000000000006</v>
      </c>
      <c r="Q168" s="11" t="s">
        <v>106</v>
      </c>
      <c r="R168" s="11"/>
      <c r="S168" s="11" t="s">
        <v>106</v>
      </c>
      <c r="T168" s="11"/>
      <c r="U168" s="11" t="s">
        <v>106</v>
      </c>
      <c r="V168" s="18"/>
      <c r="W168" s="13"/>
      <c r="X168" s="12" t="s">
        <v>1041</v>
      </c>
      <c r="Y168" s="13">
        <v>8278745311</v>
      </c>
      <c r="Z168" s="14"/>
    </row>
    <row r="169" spans="1:26" ht="18" customHeight="1">
      <c r="A169" s="46">
        <v>166</v>
      </c>
      <c r="B169" s="16" t="s">
        <v>98</v>
      </c>
      <c r="C169" s="17" t="s">
        <v>728</v>
      </c>
      <c r="D169" s="17"/>
      <c r="E169" s="10" t="s">
        <v>162</v>
      </c>
      <c r="F169" s="10" t="s">
        <v>101</v>
      </c>
      <c r="G169" s="17" t="s">
        <v>729</v>
      </c>
      <c r="H169" s="17" t="s">
        <v>730</v>
      </c>
      <c r="I169" s="49" t="s">
        <v>2195</v>
      </c>
      <c r="J169" s="10" t="s">
        <v>19</v>
      </c>
      <c r="K169" s="10" t="s">
        <v>116</v>
      </c>
      <c r="L169" s="18" t="s">
        <v>45</v>
      </c>
      <c r="M169" s="18"/>
      <c r="N169" s="18"/>
      <c r="O169" s="18" t="s">
        <v>105</v>
      </c>
      <c r="P169" s="11">
        <v>60</v>
      </c>
      <c r="Q169" s="11" t="s">
        <v>106</v>
      </c>
      <c r="R169" s="11"/>
      <c r="S169" s="11" t="s">
        <v>106</v>
      </c>
      <c r="T169" s="11"/>
      <c r="U169" s="11" t="s">
        <v>106</v>
      </c>
      <c r="V169" s="18"/>
      <c r="W169" s="13"/>
      <c r="X169" s="12" t="s">
        <v>731</v>
      </c>
      <c r="Y169" s="13">
        <v>6230379237</v>
      </c>
      <c r="Z169" s="14"/>
    </row>
    <row r="170" spans="1:26" ht="18" customHeight="1">
      <c r="A170" s="25">
        <v>167</v>
      </c>
      <c r="B170" s="16" t="s">
        <v>98</v>
      </c>
      <c r="C170" s="17" t="s">
        <v>202</v>
      </c>
      <c r="D170" s="17"/>
      <c r="E170" s="16"/>
      <c r="F170" s="16" t="s">
        <v>109</v>
      </c>
      <c r="G170" s="17" t="s">
        <v>203</v>
      </c>
      <c r="H170" s="17" t="s">
        <v>204</v>
      </c>
      <c r="I170" s="49" t="s">
        <v>2196</v>
      </c>
      <c r="J170" s="16" t="s">
        <v>19</v>
      </c>
      <c r="K170" s="16" t="s">
        <v>104</v>
      </c>
      <c r="L170" s="13" t="s">
        <v>45</v>
      </c>
      <c r="M170" s="13"/>
      <c r="N170" s="13"/>
      <c r="O170" s="13" t="s">
        <v>105</v>
      </c>
      <c r="P170" s="21">
        <v>81</v>
      </c>
      <c r="Q170" s="21" t="s">
        <v>106</v>
      </c>
      <c r="R170" s="21"/>
      <c r="S170" s="21" t="s">
        <v>106</v>
      </c>
      <c r="T170" s="21"/>
      <c r="U170" s="21" t="s">
        <v>106</v>
      </c>
      <c r="V170" s="13"/>
      <c r="W170" s="13"/>
      <c r="X170" s="12" t="s">
        <v>205</v>
      </c>
      <c r="Y170" s="13">
        <v>7876626299</v>
      </c>
      <c r="Z170" s="14"/>
    </row>
    <row r="171" spans="1:26" ht="18" customHeight="1">
      <c r="A171" s="46">
        <v>168</v>
      </c>
      <c r="B171" s="16" t="s">
        <v>98</v>
      </c>
      <c r="C171" s="17" t="s">
        <v>157</v>
      </c>
      <c r="D171" s="17"/>
      <c r="E171" s="16"/>
      <c r="F171" s="16" t="s">
        <v>109</v>
      </c>
      <c r="G171" s="17" t="s">
        <v>158</v>
      </c>
      <c r="H171" s="17" t="s">
        <v>159</v>
      </c>
      <c r="I171" s="49" t="s">
        <v>2197</v>
      </c>
      <c r="J171" s="16" t="s">
        <v>18</v>
      </c>
      <c r="K171" s="16" t="s">
        <v>137</v>
      </c>
      <c r="L171" s="13" t="s">
        <v>45</v>
      </c>
      <c r="M171" s="13"/>
      <c r="N171" s="13"/>
      <c r="O171" s="13" t="s">
        <v>105</v>
      </c>
      <c r="P171" s="21">
        <v>76</v>
      </c>
      <c r="Q171" s="21" t="s">
        <v>106</v>
      </c>
      <c r="R171" s="21"/>
      <c r="S171" s="21" t="s">
        <v>106</v>
      </c>
      <c r="T171" s="21"/>
      <c r="U171" s="21" t="s">
        <v>106</v>
      </c>
      <c r="V171" s="13"/>
      <c r="W171" s="13"/>
      <c r="X171" s="12" t="s">
        <v>160</v>
      </c>
      <c r="Y171" s="13">
        <v>7404212932</v>
      </c>
      <c r="Z171" s="14"/>
    </row>
    <row r="172" spans="1:26" ht="18" customHeight="1">
      <c r="A172" s="46">
        <v>169</v>
      </c>
      <c r="B172" s="16" t="s">
        <v>98</v>
      </c>
      <c r="C172" s="17" t="s">
        <v>679</v>
      </c>
      <c r="D172" s="17"/>
      <c r="E172" s="10" t="s">
        <v>680</v>
      </c>
      <c r="F172" s="10" t="s">
        <v>101</v>
      </c>
      <c r="G172" s="17" t="s">
        <v>681</v>
      </c>
      <c r="H172" s="17" t="s">
        <v>682</v>
      </c>
      <c r="I172" s="49" t="s">
        <v>2198</v>
      </c>
      <c r="J172" s="10" t="s">
        <v>37</v>
      </c>
      <c r="K172" s="10" t="s">
        <v>116</v>
      </c>
      <c r="L172" s="18" t="s">
        <v>45</v>
      </c>
      <c r="M172" s="18"/>
      <c r="N172" s="18"/>
      <c r="O172" s="18" t="s">
        <v>182</v>
      </c>
      <c r="P172" s="11">
        <v>61</v>
      </c>
      <c r="Q172" s="11" t="s">
        <v>106</v>
      </c>
      <c r="R172" s="11"/>
      <c r="S172" s="11" t="s">
        <v>106</v>
      </c>
      <c r="T172" s="11"/>
      <c r="U172" s="11" t="s">
        <v>106</v>
      </c>
      <c r="V172" s="18"/>
      <c r="W172" s="13"/>
      <c r="X172" s="12" t="s">
        <v>683</v>
      </c>
      <c r="Y172" s="13">
        <v>8580461783</v>
      </c>
      <c r="Z172" s="14"/>
    </row>
    <row r="173" spans="1:26" ht="18" customHeight="1">
      <c r="A173" s="25">
        <v>170</v>
      </c>
      <c r="B173" s="16" t="s">
        <v>98</v>
      </c>
      <c r="C173" s="17" t="s">
        <v>492</v>
      </c>
      <c r="D173" s="17"/>
      <c r="E173" s="10" t="s">
        <v>493</v>
      </c>
      <c r="F173" s="10" t="s">
        <v>101</v>
      </c>
      <c r="G173" s="17" t="s">
        <v>494</v>
      </c>
      <c r="H173" s="17" t="s">
        <v>495</v>
      </c>
      <c r="I173" s="49" t="s">
        <v>2199</v>
      </c>
      <c r="J173" s="10" t="s">
        <v>19</v>
      </c>
      <c r="K173" s="10" t="s">
        <v>116</v>
      </c>
      <c r="L173" s="18" t="s">
        <v>45</v>
      </c>
      <c r="M173" s="18"/>
      <c r="N173" s="18"/>
      <c r="O173" s="18" t="s">
        <v>182</v>
      </c>
      <c r="P173" s="11">
        <v>72.2</v>
      </c>
      <c r="Q173" s="11" t="s">
        <v>106</v>
      </c>
      <c r="R173" s="11"/>
      <c r="S173" s="11" t="s">
        <v>106</v>
      </c>
      <c r="T173" s="11"/>
      <c r="U173" s="11" t="s">
        <v>106</v>
      </c>
      <c r="V173" s="18"/>
      <c r="W173" s="13"/>
      <c r="X173" s="12" t="s">
        <v>496</v>
      </c>
      <c r="Y173" s="13">
        <v>9882424942</v>
      </c>
      <c r="Z173" s="14"/>
    </row>
    <row r="174" spans="1:26" ht="18" customHeight="1">
      <c r="A174" s="46">
        <v>171</v>
      </c>
      <c r="B174" s="16" t="s">
        <v>98</v>
      </c>
      <c r="C174" s="17" t="s">
        <v>113</v>
      </c>
      <c r="D174" s="17"/>
      <c r="E174" s="10"/>
      <c r="F174" s="10" t="s">
        <v>109</v>
      </c>
      <c r="G174" s="17" t="s">
        <v>114</v>
      </c>
      <c r="H174" s="17" t="s">
        <v>115</v>
      </c>
      <c r="I174" s="49" t="s">
        <v>2200</v>
      </c>
      <c r="J174" s="10" t="s">
        <v>19</v>
      </c>
      <c r="K174" s="10" t="s">
        <v>116</v>
      </c>
      <c r="L174" s="18" t="s">
        <v>45</v>
      </c>
      <c r="M174" s="18"/>
      <c r="N174" s="18"/>
      <c r="O174" s="18" t="s">
        <v>105</v>
      </c>
      <c r="P174" s="11">
        <v>74</v>
      </c>
      <c r="Q174" s="11" t="s">
        <v>106</v>
      </c>
      <c r="R174" s="11"/>
      <c r="S174" s="11" t="s">
        <v>106</v>
      </c>
      <c r="T174" s="11"/>
      <c r="U174" s="11" t="s">
        <v>106</v>
      </c>
      <c r="V174" s="18"/>
      <c r="W174" s="22"/>
      <c r="X174" s="12" t="s">
        <v>117</v>
      </c>
      <c r="Y174" s="13">
        <v>9317293206</v>
      </c>
      <c r="Z174" s="14"/>
    </row>
    <row r="175" spans="1:26" ht="18" customHeight="1">
      <c r="A175" s="46">
        <v>172</v>
      </c>
      <c r="B175" s="16" t="s">
        <v>98</v>
      </c>
      <c r="C175" s="17" t="s">
        <v>184</v>
      </c>
      <c r="D175" s="17"/>
      <c r="E175" s="10" t="s">
        <v>185</v>
      </c>
      <c r="F175" s="10" t="s">
        <v>101</v>
      </c>
      <c r="G175" s="17" t="s">
        <v>186</v>
      </c>
      <c r="H175" s="17" t="s">
        <v>187</v>
      </c>
      <c r="I175" s="49" t="s">
        <v>2201</v>
      </c>
      <c r="J175" s="10" t="s">
        <v>18</v>
      </c>
      <c r="K175" s="10" t="s">
        <v>137</v>
      </c>
      <c r="L175" s="13" t="s">
        <v>45</v>
      </c>
      <c r="M175" s="18"/>
      <c r="N175" s="18"/>
      <c r="O175" s="18" t="s">
        <v>122</v>
      </c>
      <c r="P175" s="11">
        <v>63.6</v>
      </c>
      <c r="Q175" s="21" t="s">
        <v>106</v>
      </c>
      <c r="R175" s="11"/>
      <c r="S175" s="21" t="s">
        <v>106</v>
      </c>
      <c r="T175" s="21"/>
      <c r="U175" s="21" t="s">
        <v>106</v>
      </c>
      <c r="V175" s="18"/>
      <c r="W175" s="13"/>
      <c r="X175" s="12" t="s">
        <v>188</v>
      </c>
      <c r="Y175" s="13">
        <v>8307322426</v>
      </c>
      <c r="Z175" s="14"/>
    </row>
    <row r="176" spans="1:26" ht="18" customHeight="1">
      <c r="A176" s="25">
        <v>173</v>
      </c>
      <c r="B176" s="16" t="s">
        <v>98</v>
      </c>
      <c r="C176" s="17" t="s">
        <v>483</v>
      </c>
      <c r="D176" s="17"/>
      <c r="E176" s="10" t="s">
        <v>484</v>
      </c>
      <c r="F176" s="10" t="s">
        <v>101</v>
      </c>
      <c r="G176" s="17" t="s">
        <v>485</v>
      </c>
      <c r="H176" s="17" t="s">
        <v>486</v>
      </c>
      <c r="I176" s="49" t="s">
        <v>2202</v>
      </c>
      <c r="J176" s="10" t="s">
        <v>19</v>
      </c>
      <c r="K176" s="10" t="s">
        <v>128</v>
      </c>
      <c r="L176" s="18" t="s">
        <v>45</v>
      </c>
      <c r="M176" s="18"/>
      <c r="N176" s="18"/>
      <c r="O176" s="18" t="s">
        <v>182</v>
      </c>
      <c r="P176" s="11">
        <v>74.8</v>
      </c>
      <c r="Q176" s="11" t="s">
        <v>106</v>
      </c>
      <c r="R176" s="11"/>
      <c r="S176" s="11" t="s">
        <v>106</v>
      </c>
      <c r="T176" s="11"/>
      <c r="U176" s="11" t="s">
        <v>106</v>
      </c>
      <c r="V176" s="18"/>
      <c r="W176" s="13"/>
      <c r="X176" s="12" t="s">
        <v>487</v>
      </c>
      <c r="Y176" s="13">
        <v>8628031224</v>
      </c>
      <c r="Z176" s="14"/>
    </row>
    <row r="177" spans="1:26" ht="18" customHeight="1">
      <c r="A177" s="46">
        <v>174</v>
      </c>
      <c r="B177" s="63" t="s">
        <v>98</v>
      </c>
      <c r="C177" s="64" t="s">
        <v>675</v>
      </c>
      <c r="D177" s="64"/>
      <c r="E177" s="65" t="s">
        <v>648</v>
      </c>
      <c r="F177" s="65" t="s">
        <v>101</v>
      </c>
      <c r="G177" s="64" t="s">
        <v>676</v>
      </c>
      <c r="H177" s="64" t="s">
        <v>677</v>
      </c>
      <c r="I177" s="66" t="s">
        <v>2203</v>
      </c>
      <c r="J177" s="65" t="s">
        <v>19</v>
      </c>
      <c r="K177" s="65" t="s">
        <v>104</v>
      </c>
      <c r="L177" s="67" t="s">
        <v>45</v>
      </c>
      <c r="M177" s="67"/>
      <c r="N177" s="67"/>
      <c r="O177" s="67" t="s">
        <v>105</v>
      </c>
      <c r="P177" s="68">
        <v>51</v>
      </c>
      <c r="Q177" s="68" t="s">
        <v>106</v>
      </c>
      <c r="R177" s="68"/>
      <c r="S177" s="68" t="s">
        <v>106</v>
      </c>
      <c r="T177" s="68"/>
      <c r="U177" s="68" t="s">
        <v>106</v>
      </c>
      <c r="V177" s="67"/>
      <c r="W177" s="69"/>
      <c r="X177" s="70" t="s">
        <v>678</v>
      </c>
      <c r="Y177" s="69">
        <v>7560003230</v>
      </c>
      <c r="Z177" s="14"/>
    </row>
    <row r="178" spans="1:26" ht="18" customHeight="1">
      <c r="A178" s="46">
        <v>175</v>
      </c>
      <c r="B178" s="16" t="s">
        <v>98</v>
      </c>
      <c r="C178" s="17" t="s">
        <v>522</v>
      </c>
      <c r="D178" s="17"/>
      <c r="E178" s="10" t="s">
        <v>523</v>
      </c>
      <c r="F178" s="10" t="s">
        <v>101</v>
      </c>
      <c r="G178" s="17" t="s">
        <v>524</v>
      </c>
      <c r="H178" s="17" t="s">
        <v>525</v>
      </c>
      <c r="I178" s="49" t="s">
        <v>2204</v>
      </c>
      <c r="J178" s="10" t="s">
        <v>37</v>
      </c>
      <c r="K178" s="10" t="s">
        <v>128</v>
      </c>
      <c r="L178" s="18" t="s">
        <v>45</v>
      </c>
      <c r="M178" s="18"/>
      <c r="N178" s="18"/>
      <c r="O178" s="18" t="s">
        <v>105</v>
      </c>
      <c r="P178" s="11">
        <v>69</v>
      </c>
      <c r="Q178" s="11" t="s">
        <v>106</v>
      </c>
      <c r="R178" s="11"/>
      <c r="S178" s="11" t="s">
        <v>106</v>
      </c>
      <c r="T178" s="11"/>
      <c r="U178" s="11" t="s">
        <v>106</v>
      </c>
      <c r="V178" s="18"/>
      <c r="W178" s="13"/>
      <c r="X178" s="12" t="s">
        <v>526</v>
      </c>
      <c r="Y178" s="13">
        <v>8091059053</v>
      </c>
      <c r="Z178" s="14"/>
    </row>
    <row r="179" spans="1:26" ht="18" customHeight="1">
      <c r="A179" s="25">
        <v>176</v>
      </c>
      <c r="B179" s="16" t="s">
        <v>98</v>
      </c>
      <c r="C179" s="17" t="s">
        <v>113</v>
      </c>
      <c r="D179" s="17"/>
      <c r="E179" s="10"/>
      <c r="F179" s="10" t="s">
        <v>109</v>
      </c>
      <c r="G179" s="17" t="s">
        <v>1020</v>
      </c>
      <c r="H179" s="17" t="s">
        <v>666</v>
      </c>
      <c r="I179" s="49" t="s">
        <v>2205</v>
      </c>
      <c r="J179" s="10" t="s">
        <v>18</v>
      </c>
      <c r="K179" s="10" t="s">
        <v>137</v>
      </c>
      <c r="L179" s="18" t="s">
        <v>45</v>
      </c>
      <c r="M179" s="18"/>
      <c r="N179" s="18"/>
      <c r="O179" s="18" t="s">
        <v>105</v>
      </c>
      <c r="P179" s="11">
        <v>55.7</v>
      </c>
      <c r="Q179" s="11" t="s">
        <v>106</v>
      </c>
      <c r="R179" s="11"/>
      <c r="S179" s="11" t="s">
        <v>106</v>
      </c>
      <c r="T179" s="11"/>
      <c r="U179" s="11" t="s">
        <v>106</v>
      </c>
      <c r="V179" s="18"/>
      <c r="W179" s="13"/>
      <c r="X179" s="12" t="s">
        <v>1021</v>
      </c>
      <c r="Y179" s="13">
        <v>8219424179</v>
      </c>
      <c r="Z179" s="14"/>
    </row>
    <row r="180" spans="1:26" ht="18" customHeight="1">
      <c r="A180" s="46">
        <v>177</v>
      </c>
      <c r="B180" s="16" t="s">
        <v>98</v>
      </c>
      <c r="C180" s="17" t="s">
        <v>595</v>
      </c>
      <c r="D180" s="17"/>
      <c r="E180" s="10"/>
      <c r="F180" s="10" t="s">
        <v>109</v>
      </c>
      <c r="G180" s="17" t="s">
        <v>1035</v>
      </c>
      <c r="H180" s="17" t="s">
        <v>1036</v>
      </c>
      <c r="I180" s="49" t="s">
        <v>2206</v>
      </c>
      <c r="J180" s="10" t="s">
        <v>19</v>
      </c>
      <c r="K180" s="10" t="s">
        <v>116</v>
      </c>
      <c r="L180" s="18" t="s">
        <v>45</v>
      </c>
      <c r="M180" s="18"/>
      <c r="N180" s="18"/>
      <c r="O180" s="18" t="s">
        <v>105</v>
      </c>
      <c r="P180" s="11">
        <v>68</v>
      </c>
      <c r="Q180" s="11" t="s">
        <v>106</v>
      </c>
      <c r="R180" s="11"/>
      <c r="S180" s="11" t="s">
        <v>106</v>
      </c>
      <c r="T180" s="11"/>
      <c r="U180" s="11" t="s">
        <v>106</v>
      </c>
      <c r="V180" s="18"/>
      <c r="W180" s="13"/>
      <c r="X180" s="12" t="s">
        <v>1037</v>
      </c>
      <c r="Y180" s="13">
        <v>8626874933</v>
      </c>
      <c r="Z180" s="14"/>
    </row>
    <row r="181" spans="1:26" ht="18" customHeight="1">
      <c r="A181" s="46">
        <v>178</v>
      </c>
      <c r="B181" s="16" t="s">
        <v>98</v>
      </c>
      <c r="C181" s="17" t="s">
        <v>1032</v>
      </c>
      <c r="D181" s="17"/>
      <c r="E181" s="10" t="s">
        <v>194</v>
      </c>
      <c r="F181" s="10" t="s">
        <v>109</v>
      </c>
      <c r="G181" s="17" t="s">
        <v>1033</v>
      </c>
      <c r="H181" s="17" t="s">
        <v>402</v>
      </c>
      <c r="I181" s="49" t="s">
        <v>2207</v>
      </c>
      <c r="J181" s="10" t="s">
        <v>14</v>
      </c>
      <c r="K181" s="10" t="s">
        <v>128</v>
      </c>
      <c r="L181" s="18" t="s">
        <v>45</v>
      </c>
      <c r="M181" s="18"/>
      <c r="N181" s="18"/>
      <c r="O181" s="18" t="s">
        <v>138</v>
      </c>
      <c r="P181" s="11">
        <v>51</v>
      </c>
      <c r="Q181" s="11" t="s">
        <v>106</v>
      </c>
      <c r="R181" s="11"/>
      <c r="S181" s="11" t="s">
        <v>106</v>
      </c>
      <c r="T181" s="11"/>
      <c r="U181" s="11" t="s">
        <v>106</v>
      </c>
      <c r="V181" s="18"/>
      <c r="W181" s="13"/>
      <c r="X181" s="12" t="s">
        <v>1034</v>
      </c>
      <c r="Y181" s="13">
        <v>9015033194</v>
      </c>
      <c r="Z181" s="14"/>
    </row>
    <row r="182" spans="1:26" ht="18" customHeight="1">
      <c r="A182" s="25">
        <v>179</v>
      </c>
      <c r="B182" s="16" t="s">
        <v>98</v>
      </c>
      <c r="C182" s="17" t="s">
        <v>906</v>
      </c>
      <c r="D182" s="17"/>
      <c r="E182" s="10" t="s">
        <v>907</v>
      </c>
      <c r="F182" s="10" t="s">
        <v>101</v>
      </c>
      <c r="G182" s="17" t="s">
        <v>908</v>
      </c>
      <c r="H182" s="17" t="s">
        <v>909</v>
      </c>
      <c r="I182" s="49" t="s">
        <v>2208</v>
      </c>
      <c r="J182" s="10" t="s">
        <v>19</v>
      </c>
      <c r="K182" s="10" t="s">
        <v>137</v>
      </c>
      <c r="L182" s="18" t="s">
        <v>45</v>
      </c>
      <c r="M182" s="18"/>
      <c r="N182" s="18"/>
      <c r="O182" s="18" t="s">
        <v>122</v>
      </c>
      <c r="P182" s="11">
        <v>65</v>
      </c>
      <c r="Q182" s="11" t="s">
        <v>106</v>
      </c>
      <c r="R182" s="11"/>
      <c r="S182" s="11" t="s">
        <v>106</v>
      </c>
      <c r="T182" s="11"/>
      <c r="U182" s="11" t="s">
        <v>106</v>
      </c>
      <c r="V182" s="18"/>
      <c r="W182" s="13"/>
      <c r="X182" s="12" t="s">
        <v>2869</v>
      </c>
      <c r="Y182" s="13">
        <v>9736871308</v>
      </c>
      <c r="Z182" s="14"/>
    </row>
    <row r="183" spans="1:26" ht="18" customHeight="1">
      <c r="A183" s="46">
        <v>180</v>
      </c>
      <c r="B183" s="16" t="s">
        <v>98</v>
      </c>
      <c r="C183" s="17" t="s">
        <v>198</v>
      </c>
      <c r="D183" s="17"/>
      <c r="E183" s="16"/>
      <c r="F183" s="16" t="s">
        <v>101</v>
      </c>
      <c r="G183" s="17" t="s">
        <v>199</v>
      </c>
      <c r="H183" s="17" t="s">
        <v>200</v>
      </c>
      <c r="I183" s="49" t="s">
        <v>2209</v>
      </c>
      <c r="J183" s="16" t="s">
        <v>18</v>
      </c>
      <c r="K183" s="16" t="s">
        <v>116</v>
      </c>
      <c r="L183" s="13" t="s">
        <v>45</v>
      </c>
      <c r="M183" s="13"/>
      <c r="N183" s="13"/>
      <c r="O183" s="13" t="s">
        <v>105</v>
      </c>
      <c r="P183" s="21">
        <f>266/5</f>
        <v>53.2</v>
      </c>
      <c r="Q183" s="21" t="s">
        <v>106</v>
      </c>
      <c r="R183" s="21"/>
      <c r="S183" s="21" t="s">
        <v>106</v>
      </c>
      <c r="T183" s="21"/>
      <c r="U183" s="21" t="s">
        <v>106</v>
      </c>
      <c r="V183" s="13"/>
      <c r="W183" s="13"/>
      <c r="X183" s="12" t="s">
        <v>201</v>
      </c>
      <c r="Y183" s="13">
        <v>7018298602</v>
      </c>
      <c r="Z183" s="14"/>
    </row>
    <row r="184" spans="1:26" ht="18" customHeight="1">
      <c r="A184" s="46">
        <v>181</v>
      </c>
      <c r="B184" s="16" t="s">
        <v>98</v>
      </c>
      <c r="C184" s="17" t="s">
        <v>477</v>
      </c>
      <c r="D184" s="17"/>
      <c r="E184" s="10" t="s">
        <v>125</v>
      </c>
      <c r="F184" s="10" t="s">
        <v>101</v>
      </c>
      <c r="G184" s="17" t="s">
        <v>286</v>
      </c>
      <c r="H184" s="17" t="s">
        <v>478</v>
      </c>
      <c r="I184" s="49" t="s">
        <v>2210</v>
      </c>
      <c r="J184" s="10" t="s">
        <v>19</v>
      </c>
      <c r="K184" s="10" t="s">
        <v>116</v>
      </c>
      <c r="L184" s="18" t="s">
        <v>45</v>
      </c>
      <c r="M184" s="18"/>
      <c r="N184" s="18"/>
      <c r="O184" s="18" t="s">
        <v>105</v>
      </c>
      <c r="P184" s="11">
        <v>68</v>
      </c>
      <c r="Q184" s="11" t="s">
        <v>106</v>
      </c>
      <c r="R184" s="11"/>
      <c r="S184" s="11" t="s">
        <v>106</v>
      </c>
      <c r="T184" s="11"/>
      <c r="U184" s="11" t="s">
        <v>106</v>
      </c>
      <c r="V184" s="18"/>
      <c r="W184" s="13"/>
      <c r="X184" s="12" t="s">
        <v>479</v>
      </c>
      <c r="Y184" s="13">
        <v>6230254008</v>
      </c>
      <c r="Z184" s="14"/>
    </row>
    <row r="185" spans="1:26" ht="18" customHeight="1">
      <c r="A185" s="25">
        <v>182</v>
      </c>
      <c r="B185" s="16" t="s">
        <v>98</v>
      </c>
      <c r="C185" s="17" t="s">
        <v>99</v>
      </c>
      <c r="D185" s="17"/>
      <c r="E185" s="16" t="s">
        <v>100</v>
      </c>
      <c r="F185" s="16" t="s">
        <v>101</v>
      </c>
      <c r="G185" s="17" t="s">
        <v>102</v>
      </c>
      <c r="H185" s="17" t="s">
        <v>103</v>
      </c>
      <c r="I185" s="49" t="s">
        <v>2211</v>
      </c>
      <c r="J185" s="16" t="s">
        <v>19</v>
      </c>
      <c r="K185" s="16" t="s">
        <v>104</v>
      </c>
      <c r="L185" s="13" t="s">
        <v>45</v>
      </c>
      <c r="M185" s="13"/>
      <c r="N185" s="13"/>
      <c r="O185" s="13" t="s">
        <v>105</v>
      </c>
      <c r="P185" s="21">
        <f>232/5</f>
        <v>46.4</v>
      </c>
      <c r="Q185" s="21" t="s">
        <v>106</v>
      </c>
      <c r="R185" s="21"/>
      <c r="S185" s="21" t="s">
        <v>106</v>
      </c>
      <c r="T185" s="21"/>
      <c r="U185" s="21" t="s">
        <v>106</v>
      </c>
      <c r="V185" s="13"/>
      <c r="W185" s="13"/>
      <c r="X185" s="12" t="s">
        <v>107</v>
      </c>
      <c r="Y185" s="13">
        <v>6230188287</v>
      </c>
      <c r="Z185" s="14"/>
    </row>
    <row r="186" spans="1:26" ht="18" customHeight="1">
      <c r="A186" s="46">
        <v>183</v>
      </c>
      <c r="B186" s="16" t="s">
        <v>98</v>
      </c>
      <c r="C186" s="17" t="s">
        <v>901</v>
      </c>
      <c r="D186" s="17"/>
      <c r="E186" s="10"/>
      <c r="F186" s="10" t="s">
        <v>109</v>
      </c>
      <c r="G186" s="17" t="s">
        <v>665</v>
      </c>
      <c r="H186" s="17" t="s">
        <v>902</v>
      </c>
      <c r="I186" s="49" t="s">
        <v>2212</v>
      </c>
      <c r="J186" s="10" t="s">
        <v>19</v>
      </c>
      <c r="K186" s="10" t="s">
        <v>116</v>
      </c>
      <c r="L186" s="18" t="s">
        <v>45</v>
      </c>
      <c r="M186" s="18"/>
      <c r="N186" s="18"/>
      <c r="O186" s="18" t="s">
        <v>122</v>
      </c>
      <c r="P186" s="11">
        <v>79</v>
      </c>
      <c r="Q186" s="11" t="s">
        <v>106</v>
      </c>
      <c r="R186" s="11"/>
      <c r="S186" s="11" t="s">
        <v>106</v>
      </c>
      <c r="T186" s="11"/>
      <c r="U186" s="11" t="s">
        <v>106</v>
      </c>
      <c r="V186" s="18"/>
      <c r="W186" s="13"/>
      <c r="X186" s="12" t="s">
        <v>2870</v>
      </c>
      <c r="Y186" s="13">
        <v>8091310316</v>
      </c>
      <c r="Z186" s="14"/>
    </row>
    <row r="187" spans="1:26" ht="18" customHeight="1">
      <c r="A187" s="46">
        <v>184</v>
      </c>
      <c r="B187" s="16" t="s">
        <v>98</v>
      </c>
      <c r="C187" s="17" t="s">
        <v>215</v>
      </c>
      <c r="D187" s="17"/>
      <c r="E187" s="10" t="s">
        <v>216</v>
      </c>
      <c r="F187" s="10" t="s">
        <v>109</v>
      </c>
      <c r="G187" s="17" t="s">
        <v>217</v>
      </c>
      <c r="H187" s="17" t="s">
        <v>218</v>
      </c>
      <c r="I187" s="49" t="s">
        <v>2213</v>
      </c>
      <c r="J187" s="10" t="s">
        <v>32</v>
      </c>
      <c r="K187" s="10" t="s">
        <v>137</v>
      </c>
      <c r="L187" s="13" t="s">
        <v>45</v>
      </c>
      <c r="M187" s="18"/>
      <c r="N187" s="18"/>
      <c r="O187" s="18" t="s">
        <v>182</v>
      </c>
      <c r="P187" s="11">
        <v>68.400000000000006</v>
      </c>
      <c r="Q187" s="21" t="s">
        <v>106</v>
      </c>
      <c r="R187" s="21"/>
      <c r="S187" s="21" t="s">
        <v>106</v>
      </c>
      <c r="T187" s="21"/>
      <c r="U187" s="21" t="s">
        <v>106</v>
      </c>
      <c r="V187" s="18"/>
      <c r="W187" s="13"/>
      <c r="X187" s="12" t="s">
        <v>219</v>
      </c>
      <c r="Y187" s="13">
        <v>6377846407</v>
      </c>
      <c r="Z187" s="14"/>
    </row>
    <row r="188" spans="1:26" ht="18" customHeight="1">
      <c r="A188" s="25">
        <v>185</v>
      </c>
      <c r="B188" s="16" t="s">
        <v>98</v>
      </c>
      <c r="C188" s="17" t="s">
        <v>233</v>
      </c>
      <c r="D188" s="17"/>
      <c r="E188" s="10" t="s">
        <v>125</v>
      </c>
      <c r="F188" s="10" t="s">
        <v>101</v>
      </c>
      <c r="G188" s="17" t="s">
        <v>234</v>
      </c>
      <c r="H188" s="17" t="s">
        <v>235</v>
      </c>
      <c r="I188" s="49" t="s">
        <v>2214</v>
      </c>
      <c r="J188" s="10" t="s">
        <v>37</v>
      </c>
      <c r="K188" s="10" t="s">
        <v>116</v>
      </c>
      <c r="L188" s="18" t="s">
        <v>45</v>
      </c>
      <c r="M188" s="18"/>
      <c r="N188" s="18"/>
      <c r="O188" s="18" t="s">
        <v>182</v>
      </c>
      <c r="P188" s="11">
        <f>310/5</f>
        <v>62</v>
      </c>
      <c r="Q188" s="11" t="s">
        <v>106</v>
      </c>
      <c r="R188" s="11"/>
      <c r="S188" s="11" t="s">
        <v>106</v>
      </c>
      <c r="T188" s="11"/>
      <c r="U188" s="11" t="s">
        <v>106</v>
      </c>
      <c r="V188" s="18"/>
      <c r="W188" s="13"/>
      <c r="X188" s="12" t="s">
        <v>236</v>
      </c>
      <c r="Y188" s="13">
        <v>7018633045</v>
      </c>
      <c r="Z188" s="14"/>
    </row>
    <row r="189" spans="1:26" ht="18" customHeight="1">
      <c r="A189" s="46">
        <v>186</v>
      </c>
      <c r="B189" s="16" t="s">
        <v>98</v>
      </c>
      <c r="C189" s="17" t="s">
        <v>316</v>
      </c>
      <c r="D189" s="17"/>
      <c r="E189" s="10" t="s">
        <v>207</v>
      </c>
      <c r="F189" s="10" t="s">
        <v>101</v>
      </c>
      <c r="G189" s="17" t="s">
        <v>234</v>
      </c>
      <c r="H189" s="17" t="s">
        <v>723</v>
      </c>
      <c r="I189" s="49" t="s">
        <v>2215</v>
      </c>
      <c r="J189" s="10" t="s">
        <v>19</v>
      </c>
      <c r="K189" s="10" t="s">
        <v>116</v>
      </c>
      <c r="L189" s="18" t="s">
        <v>45</v>
      </c>
      <c r="M189" s="18"/>
      <c r="N189" s="18"/>
      <c r="O189" s="18" t="s">
        <v>122</v>
      </c>
      <c r="P189" s="11">
        <v>46</v>
      </c>
      <c r="Q189" s="11" t="s">
        <v>106</v>
      </c>
      <c r="R189" s="11"/>
      <c r="S189" s="11" t="s">
        <v>106</v>
      </c>
      <c r="T189" s="11"/>
      <c r="U189" s="11" t="s">
        <v>106</v>
      </c>
      <c r="V189" s="18"/>
      <c r="W189" s="13"/>
      <c r="X189" s="12" t="s">
        <v>724</v>
      </c>
      <c r="Y189" s="13">
        <v>8091310712</v>
      </c>
      <c r="Z189" s="14"/>
    </row>
    <row r="190" spans="1:26" ht="18" customHeight="1">
      <c r="A190" s="46">
        <v>187</v>
      </c>
      <c r="B190" s="16" t="s">
        <v>98</v>
      </c>
      <c r="C190" s="17" t="s">
        <v>671</v>
      </c>
      <c r="D190" s="17" t="s">
        <v>125</v>
      </c>
      <c r="E190" s="10" t="s">
        <v>532</v>
      </c>
      <c r="F190" s="10" t="s">
        <v>101</v>
      </c>
      <c r="G190" s="17" t="s">
        <v>672</v>
      </c>
      <c r="H190" s="17" t="s">
        <v>673</v>
      </c>
      <c r="I190" s="49" t="s">
        <v>2216</v>
      </c>
      <c r="J190" s="10" t="s">
        <v>37</v>
      </c>
      <c r="K190" s="10" t="s">
        <v>137</v>
      </c>
      <c r="L190" s="18" t="s">
        <v>45</v>
      </c>
      <c r="M190" s="18"/>
      <c r="N190" s="18"/>
      <c r="O190" s="18" t="s">
        <v>138</v>
      </c>
      <c r="P190" s="11">
        <v>67.2</v>
      </c>
      <c r="Q190" s="11" t="s">
        <v>106</v>
      </c>
      <c r="R190" s="11"/>
      <c r="S190" s="11" t="s">
        <v>106</v>
      </c>
      <c r="T190" s="11"/>
      <c r="U190" s="11" t="s">
        <v>106</v>
      </c>
      <c r="V190" s="18"/>
      <c r="W190" s="13"/>
      <c r="X190" s="12" t="s">
        <v>674</v>
      </c>
      <c r="Y190" s="13">
        <v>8629000326</v>
      </c>
      <c r="Z190" s="14"/>
    </row>
    <row r="191" spans="1:26" ht="18" customHeight="1">
      <c r="A191" s="25">
        <v>188</v>
      </c>
      <c r="B191" s="16" t="s">
        <v>98</v>
      </c>
      <c r="C191" s="17" t="s">
        <v>501</v>
      </c>
      <c r="D191" s="17"/>
      <c r="E191" s="10" t="s">
        <v>132</v>
      </c>
      <c r="F191" s="10" t="s">
        <v>109</v>
      </c>
      <c r="G191" s="17" t="s">
        <v>502</v>
      </c>
      <c r="H191" s="17" t="s">
        <v>503</v>
      </c>
      <c r="I191" s="49" t="s">
        <v>2217</v>
      </c>
      <c r="J191" s="10" t="s">
        <v>37</v>
      </c>
      <c r="K191" s="10" t="s">
        <v>116</v>
      </c>
      <c r="L191" s="18" t="s">
        <v>45</v>
      </c>
      <c r="M191" s="18"/>
      <c r="N191" s="18"/>
      <c r="O191" s="18" t="s">
        <v>105</v>
      </c>
      <c r="P191" s="11">
        <v>75</v>
      </c>
      <c r="Q191" s="11" t="s">
        <v>106</v>
      </c>
      <c r="R191" s="11"/>
      <c r="S191" s="11" t="s">
        <v>106</v>
      </c>
      <c r="T191" s="11"/>
      <c r="U191" s="11" t="s">
        <v>106</v>
      </c>
      <c r="V191" s="18"/>
      <c r="W191" s="13"/>
      <c r="X191" s="12" t="s">
        <v>504</v>
      </c>
      <c r="Y191" s="13">
        <v>8580512409</v>
      </c>
      <c r="Z191" s="14"/>
    </row>
    <row r="192" spans="1:26" ht="18" customHeight="1">
      <c r="A192" s="46">
        <v>189</v>
      </c>
      <c r="B192" s="16" t="s">
        <v>98</v>
      </c>
      <c r="C192" s="17" t="s">
        <v>259</v>
      </c>
      <c r="D192" s="17"/>
      <c r="E192" s="10" t="s">
        <v>207</v>
      </c>
      <c r="F192" s="10" t="s">
        <v>101</v>
      </c>
      <c r="G192" s="17" t="s">
        <v>535</v>
      </c>
      <c r="H192" s="17" t="s">
        <v>536</v>
      </c>
      <c r="I192" s="49" t="s">
        <v>2218</v>
      </c>
      <c r="J192" s="10" t="s">
        <v>19</v>
      </c>
      <c r="K192" s="10" t="s">
        <v>116</v>
      </c>
      <c r="L192" s="18" t="s">
        <v>45</v>
      </c>
      <c r="M192" s="18"/>
      <c r="N192" s="18"/>
      <c r="O192" s="18" t="s">
        <v>182</v>
      </c>
      <c r="P192" s="11">
        <v>55.4</v>
      </c>
      <c r="Q192" s="11" t="s">
        <v>106</v>
      </c>
      <c r="R192" s="11"/>
      <c r="S192" s="11" t="s">
        <v>106</v>
      </c>
      <c r="T192" s="11"/>
      <c r="U192" s="11" t="s">
        <v>106</v>
      </c>
      <c r="V192" s="18"/>
      <c r="W192" s="13"/>
      <c r="X192" s="12" t="s">
        <v>537</v>
      </c>
      <c r="Y192" s="13">
        <v>9459409090</v>
      </c>
      <c r="Z192" s="14"/>
    </row>
    <row r="193" spans="1:26" ht="18" customHeight="1">
      <c r="A193" s="46">
        <v>190</v>
      </c>
      <c r="B193" s="16" t="s">
        <v>98</v>
      </c>
      <c r="C193" s="17" t="s">
        <v>903</v>
      </c>
      <c r="D193" s="17"/>
      <c r="E193" s="10"/>
      <c r="F193" s="10" t="s">
        <v>101</v>
      </c>
      <c r="G193" s="17" t="s">
        <v>240</v>
      </c>
      <c r="H193" s="17" t="s">
        <v>904</v>
      </c>
      <c r="I193" s="49" t="s">
        <v>2219</v>
      </c>
      <c r="J193" s="10" t="s">
        <v>19</v>
      </c>
      <c r="K193" s="10" t="s">
        <v>116</v>
      </c>
      <c r="L193" s="18" t="s">
        <v>45</v>
      </c>
      <c r="M193" s="18"/>
      <c r="N193" s="18"/>
      <c r="O193" s="18" t="s">
        <v>138</v>
      </c>
      <c r="P193" s="11">
        <v>74.2</v>
      </c>
      <c r="Q193" s="11" t="s">
        <v>106</v>
      </c>
      <c r="R193" s="11"/>
      <c r="S193" s="11" t="s">
        <v>106</v>
      </c>
      <c r="T193" s="11"/>
      <c r="U193" s="11" t="s">
        <v>106</v>
      </c>
      <c r="V193" s="18"/>
      <c r="W193" s="13"/>
      <c r="X193" s="12" t="s">
        <v>905</v>
      </c>
      <c r="Y193" s="13">
        <v>7807901668</v>
      </c>
      <c r="Z193" s="14"/>
    </row>
    <row r="194" spans="1:26" ht="18" customHeight="1">
      <c r="A194" s="25">
        <v>191</v>
      </c>
      <c r="B194" s="16" t="s">
        <v>98</v>
      </c>
      <c r="C194" s="17" t="s">
        <v>510</v>
      </c>
      <c r="D194" s="17" t="s">
        <v>511</v>
      </c>
      <c r="E194" s="10" t="s">
        <v>512</v>
      </c>
      <c r="F194" s="10" t="s">
        <v>101</v>
      </c>
      <c r="G194" s="17" t="s">
        <v>513</v>
      </c>
      <c r="H194" s="17" t="s">
        <v>514</v>
      </c>
      <c r="I194" s="49" t="s">
        <v>2220</v>
      </c>
      <c r="J194" s="10" t="s">
        <v>19</v>
      </c>
      <c r="K194" s="10" t="s">
        <v>116</v>
      </c>
      <c r="L194" s="18" t="s">
        <v>45</v>
      </c>
      <c r="M194" s="18"/>
      <c r="N194" s="18"/>
      <c r="O194" s="18" t="s">
        <v>105</v>
      </c>
      <c r="P194" s="11">
        <v>66</v>
      </c>
      <c r="Q194" s="11" t="s">
        <v>106</v>
      </c>
      <c r="R194" s="11"/>
      <c r="S194" s="11" t="s">
        <v>106</v>
      </c>
      <c r="T194" s="11"/>
      <c r="U194" s="11" t="s">
        <v>106</v>
      </c>
      <c r="V194" s="18"/>
      <c r="W194" s="13"/>
      <c r="X194" s="12" t="s">
        <v>515</v>
      </c>
      <c r="Y194" s="13">
        <v>9805410811</v>
      </c>
      <c r="Z194" s="14"/>
    </row>
    <row r="195" spans="1:26" ht="18" customHeight="1">
      <c r="A195" s="46">
        <v>192</v>
      </c>
      <c r="B195" s="16" t="s">
        <v>98</v>
      </c>
      <c r="C195" s="17" t="s">
        <v>134</v>
      </c>
      <c r="D195" s="17"/>
      <c r="E195" s="16"/>
      <c r="F195" s="16" t="s">
        <v>101</v>
      </c>
      <c r="G195" s="17" t="s">
        <v>135</v>
      </c>
      <c r="H195" s="17" t="s">
        <v>136</v>
      </c>
      <c r="I195" s="49" t="s">
        <v>2221</v>
      </c>
      <c r="J195" s="16" t="s">
        <v>37</v>
      </c>
      <c r="K195" s="16" t="s">
        <v>137</v>
      </c>
      <c r="L195" s="13" t="s">
        <v>45</v>
      </c>
      <c r="M195" s="13"/>
      <c r="N195" s="13"/>
      <c r="O195" s="13" t="s">
        <v>138</v>
      </c>
      <c r="P195" s="21">
        <v>67.400000000000006</v>
      </c>
      <c r="Q195" s="21" t="s">
        <v>106</v>
      </c>
      <c r="R195" s="21"/>
      <c r="S195" s="21" t="s">
        <v>106</v>
      </c>
      <c r="T195" s="21"/>
      <c r="U195" s="21" t="s">
        <v>106</v>
      </c>
      <c r="V195" s="13"/>
      <c r="W195" s="22"/>
      <c r="X195" s="12" t="s">
        <v>139</v>
      </c>
      <c r="Y195" s="13">
        <v>8077804526</v>
      </c>
      <c r="Z195" s="14"/>
    </row>
    <row r="196" spans="1:26" ht="18" customHeight="1">
      <c r="A196" s="46">
        <v>193</v>
      </c>
      <c r="B196" s="16" t="s">
        <v>98</v>
      </c>
      <c r="C196" s="17" t="s">
        <v>220</v>
      </c>
      <c r="D196" s="17"/>
      <c r="E196" s="10" t="s">
        <v>125</v>
      </c>
      <c r="F196" s="10" t="s">
        <v>101</v>
      </c>
      <c r="G196" s="17" t="s">
        <v>221</v>
      </c>
      <c r="H196" s="17" t="s">
        <v>222</v>
      </c>
      <c r="I196" s="49" t="s">
        <v>2222</v>
      </c>
      <c r="J196" s="10" t="s">
        <v>19</v>
      </c>
      <c r="K196" s="10" t="s">
        <v>128</v>
      </c>
      <c r="L196" s="13" t="s">
        <v>45</v>
      </c>
      <c r="M196" s="18"/>
      <c r="N196" s="18"/>
      <c r="O196" s="18" t="s">
        <v>105</v>
      </c>
      <c r="P196" s="11">
        <v>68</v>
      </c>
      <c r="Q196" s="21" t="s">
        <v>106</v>
      </c>
      <c r="R196" s="21"/>
      <c r="S196" s="21" t="s">
        <v>106</v>
      </c>
      <c r="T196" s="21"/>
      <c r="U196" s="21" t="s">
        <v>106</v>
      </c>
      <c r="V196" s="18"/>
      <c r="W196" s="13"/>
      <c r="X196" s="12" t="s">
        <v>223</v>
      </c>
      <c r="Y196" s="13">
        <v>7876625207</v>
      </c>
      <c r="Z196" s="14"/>
    </row>
    <row r="197" spans="1:26" ht="18" customHeight="1">
      <c r="A197" s="25">
        <v>194</v>
      </c>
      <c r="B197" s="16" t="s">
        <v>98</v>
      </c>
      <c r="C197" s="17" t="s">
        <v>725</v>
      </c>
      <c r="D197" s="17"/>
      <c r="E197" s="10" t="s">
        <v>132</v>
      </c>
      <c r="F197" s="10" t="s">
        <v>109</v>
      </c>
      <c r="G197" s="17" t="s">
        <v>726</v>
      </c>
      <c r="H197" s="17" t="s">
        <v>151</v>
      </c>
      <c r="I197" s="49" t="s">
        <v>2223</v>
      </c>
      <c r="J197" s="10" t="s">
        <v>19</v>
      </c>
      <c r="K197" s="10" t="s">
        <v>104</v>
      </c>
      <c r="L197" s="18" t="s">
        <v>45</v>
      </c>
      <c r="M197" s="18"/>
      <c r="N197" s="18"/>
      <c r="O197" s="18" t="s">
        <v>105</v>
      </c>
      <c r="P197" s="11">
        <v>58</v>
      </c>
      <c r="Q197" s="11" t="s">
        <v>106</v>
      </c>
      <c r="R197" s="11"/>
      <c r="S197" s="11" t="s">
        <v>106</v>
      </c>
      <c r="T197" s="11"/>
      <c r="U197" s="11" t="s">
        <v>106</v>
      </c>
      <c r="V197" s="18"/>
      <c r="W197" s="13"/>
      <c r="X197" s="12" t="s">
        <v>727</v>
      </c>
      <c r="Y197" s="13">
        <v>9805162453</v>
      </c>
      <c r="Z197" s="14"/>
    </row>
    <row r="198" spans="1:26" ht="18" customHeight="1">
      <c r="A198" s="46">
        <v>195</v>
      </c>
      <c r="B198" s="16" t="s">
        <v>98</v>
      </c>
      <c r="C198" s="17" t="s">
        <v>910</v>
      </c>
      <c r="D198" s="17"/>
      <c r="E198" s="10"/>
      <c r="F198" s="10" t="s">
        <v>101</v>
      </c>
      <c r="G198" s="17" t="s">
        <v>911</v>
      </c>
      <c r="H198" s="17" t="s">
        <v>912</v>
      </c>
      <c r="I198" s="49" t="s">
        <v>2224</v>
      </c>
      <c r="J198" s="10" t="s">
        <v>37</v>
      </c>
      <c r="K198" s="10" t="s">
        <v>104</v>
      </c>
      <c r="L198" s="18" t="s">
        <v>45</v>
      </c>
      <c r="M198" s="18"/>
      <c r="N198" s="18"/>
      <c r="O198" s="18" t="s">
        <v>105</v>
      </c>
      <c r="P198" s="11">
        <v>55</v>
      </c>
      <c r="Q198" s="11" t="s">
        <v>106</v>
      </c>
      <c r="R198" s="11"/>
      <c r="S198" s="11" t="s">
        <v>106</v>
      </c>
      <c r="T198" s="11"/>
      <c r="U198" s="11" t="s">
        <v>106</v>
      </c>
      <c r="V198" s="18"/>
      <c r="W198" s="13"/>
      <c r="X198" s="12" t="s">
        <v>913</v>
      </c>
      <c r="Y198" s="13">
        <v>9882197281</v>
      </c>
      <c r="Z198" s="14"/>
    </row>
    <row r="199" spans="1:26" ht="18" customHeight="1">
      <c r="A199" s="46">
        <v>196</v>
      </c>
      <c r="B199" s="16" t="s">
        <v>98</v>
      </c>
      <c r="C199" s="17" t="s">
        <v>657</v>
      </c>
      <c r="D199" s="17"/>
      <c r="E199" s="10"/>
      <c r="F199" s="10" t="s">
        <v>101</v>
      </c>
      <c r="G199" s="17" t="s">
        <v>658</v>
      </c>
      <c r="H199" s="17" t="s">
        <v>659</v>
      </c>
      <c r="I199" s="49" t="s">
        <v>2225</v>
      </c>
      <c r="J199" s="10" t="s">
        <v>19</v>
      </c>
      <c r="K199" s="10" t="s">
        <v>116</v>
      </c>
      <c r="L199" s="18" t="s">
        <v>45</v>
      </c>
      <c r="M199" s="18"/>
      <c r="N199" s="18"/>
      <c r="O199" s="18" t="s">
        <v>182</v>
      </c>
      <c r="P199" s="11">
        <v>73</v>
      </c>
      <c r="Q199" s="11" t="s">
        <v>106</v>
      </c>
      <c r="R199" s="11"/>
      <c r="S199" s="11" t="s">
        <v>106</v>
      </c>
      <c r="T199" s="11"/>
      <c r="U199" s="11" t="s">
        <v>106</v>
      </c>
      <c r="V199" s="18"/>
      <c r="W199" s="13"/>
      <c r="X199" s="12" t="s">
        <v>660</v>
      </c>
      <c r="Y199" s="13">
        <v>6230095162</v>
      </c>
      <c r="Z199" s="14"/>
    </row>
    <row r="200" spans="1:26" ht="18" customHeight="1">
      <c r="A200" s="25">
        <v>197</v>
      </c>
      <c r="B200" s="16" t="s">
        <v>98</v>
      </c>
      <c r="C200" s="17" t="s">
        <v>661</v>
      </c>
      <c r="D200" s="17"/>
      <c r="E200" s="10"/>
      <c r="F200" s="10" t="s">
        <v>109</v>
      </c>
      <c r="G200" s="17" t="s">
        <v>662</v>
      </c>
      <c r="H200" s="17" t="s">
        <v>663</v>
      </c>
      <c r="I200" s="49" t="s">
        <v>2226</v>
      </c>
      <c r="J200" s="10" t="s">
        <v>19</v>
      </c>
      <c r="K200" s="10" t="s">
        <v>116</v>
      </c>
      <c r="L200" s="18" t="s">
        <v>45</v>
      </c>
      <c r="M200" s="18"/>
      <c r="N200" s="18"/>
      <c r="O200" s="18" t="s">
        <v>105</v>
      </c>
      <c r="P200" s="11">
        <v>54</v>
      </c>
      <c r="Q200" s="11" t="s">
        <v>106</v>
      </c>
      <c r="R200" s="11"/>
      <c r="S200" s="11" t="s">
        <v>106</v>
      </c>
      <c r="T200" s="11"/>
      <c r="U200" s="11" t="s">
        <v>106</v>
      </c>
      <c r="V200" s="18"/>
      <c r="W200" s="13"/>
      <c r="X200" s="12" t="s">
        <v>664</v>
      </c>
      <c r="Y200" s="13">
        <v>9317087303</v>
      </c>
      <c r="Z200" s="14"/>
    </row>
    <row r="201" spans="1:26" ht="18" customHeight="1">
      <c r="A201" s="46">
        <v>198</v>
      </c>
      <c r="B201" s="16" t="s">
        <v>98</v>
      </c>
      <c r="C201" s="17" t="s">
        <v>733</v>
      </c>
      <c r="D201" s="17"/>
      <c r="E201" s="10"/>
      <c r="F201" s="10" t="s">
        <v>101</v>
      </c>
      <c r="G201" s="17" t="s">
        <v>734</v>
      </c>
      <c r="H201" s="17" t="s">
        <v>338</v>
      </c>
      <c r="I201" s="49" t="s">
        <v>2227</v>
      </c>
      <c r="J201" s="10" t="s">
        <v>19</v>
      </c>
      <c r="K201" s="10" t="s">
        <v>128</v>
      </c>
      <c r="L201" s="18" t="s">
        <v>45</v>
      </c>
      <c r="M201" s="18"/>
      <c r="N201" s="18"/>
      <c r="O201" s="18" t="s">
        <v>182</v>
      </c>
      <c r="P201" s="11">
        <v>65.599999999999994</v>
      </c>
      <c r="Q201" s="11" t="s">
        <v>106</v>
      </c>
      <c r="R201" s="11"/>
      <c r="S201" s="11" t="s">
        <v>106</v>
      </c>
      <c r="T201" s="11"/>
      <c r="U201" s="11" t="s">
        <v>106</v>
      </c>
      <c r="V201" s="18"/>
      <c r="W201" s="13"/>
      <c r="X201" s="12" t="s">
        <v>735</v>
      </c>
      <c r="Y201" s="13">
        <v>9882250584</v>
      </c>
      <c r="Z201" s="14"/>
    </row>
    <row r="202" spans="1:26" ht="18" customHeight="1">
      <c r="A202" s="46">
        <v>199</v>
      </c>
      <c r="B202" s="16" t="s">
        <v>98</v>
      </c>
      <c r="C202" s="17" t="s">
        <v>124</v>
      </c>
      <c r="D202" s="17"/>
      <c r="E202" s="10" t="s">
        <v>125</v>
      </c>
      <c r="F202" s="10" t="s">
        <v>101</v>
      </c>
      <c r="G202" s="17" t="s">
        <v>126</v>
      </c>
      <c r="H202" s="17" t="s">
        <v>127</v>
      </c>
      <c r="I202" s="49" t="s">
        <v>2228</v>
      </c>
      <c r="J202" s="10" t="s">
        <v>19</v>
      </c>
      <c r="K202" s="10" t="s">
        <v>128</v>
      </c>
      <c r="L202" s="18" t="s">
        <v>45</v>
      </c>
      <c r="M202" s="18"/>
      <c r="N202" s="18"/>
      <c r="O202" s="18" t="s">
        <v>122</v>
      </c>
      <c r="P202" s="11">
        <v>69.8</v>
      </c>
      <c r="Q202" s="11" t="s">
        <v>106</v>
      </c>
      <c r="R202" s="11"/>
      <c r="S202" s="11" t="s">
        <v>106</v>
      </c>
      <c r="T202" s="11"/>
      <c r="U202" s="11" t="s">
        <v>106</v>
      </c>
      <c r="V202" s="18"/>
      <c r="W202" s="22"/>
      <c r="X202" s="12" t="s">
        <v>129</v>
      </c>
      <c r="Y202" s="13">
        <v>6230760724</v>
      </c>
      <c r="Z202" s="14"/>
    </row>
    <row r="203" spans="1:26" ht="18" customHeight="1">
      <c r="A203" s="25">
        <v>200</v>
      </c>
      <c r="B203" s="16" t="s">
        <v>98</v>
      </c>
      <c r="C203" s="17" t="s">
        <v>161</v>
      </c>
      <c r="D203" s="17"/>
      <c r="E203" s="16" t="s">
        <v>162</v>
      </c>
      <c r="F203" s="16" t="s">
        <v>101</v>
      </c>
      <c r="G203" s="17" t="s">
        <v>163</v>
      </c>
      <c r="H203" s="17" t="s">
        <v>164</v>
      </c>
      <c r="I203" s="49" t="s">
        <v>2229</v>
      </c>
      <c r="J203" s="16" t="s">
        <v>19</v>
      </c>
      <c r="K203" s="16" t="s">
        <v>116</v>
      </c>
      <c r="L203" s="13" t="s">
        <v>45</v>
      </c>
      <c r="M203" s="13"/>
      <c r="N203" s="13"/>
      <c r="O203" s="13" t="s">
        <v>122</v>
      </c>
      <c r="P203" s="21">
        <v>79.400000000000006</v>
      </c>
      <c r="Q203" s="21" t="s">
        <v>106</v>
      </c>
      <c r="R203" s="21"/>
      <c r="S203" s="21" t="s">
        <v>106</v>
      </c>
      <c r="T203" s="21"/>
      <c r="U203" s="21" t="s">
        <v>106</v>
      </c>
      <c r="V203" s="13"/>
      <c r="W203" s="13"/>
      <c r="X203" s="12" t="s">
        <v>165</v>
      </c>
      <c r="Y203" s="13">
        <v>6230946990</v>
      </c>
      <c r="Z203" s="14"/>
    </row>
    <row r="204" spans="1:26" ht="18" customHeight="1">
      <c r="A204" s="46">
        <v>201</v>
      </c>
      <c r="B204" s="16" t="s">
        <v>98</v>
      </c>
      <c r="C204" s="17" t="s">
        <v>1022</v>
      </c>
      <c r="D204" s="17"/>
      <c r="E204" s="10"/>
      <c r="F204" s="10" t="s">
        <v>101</v>
      </c>
      <c r="G204" s="17" t="s">
        <v>1023</v>
      </c>
      <c r="H204" s="17" t="s">
        <v>1024</v>
      </c>
      <c r="I204" s="49" t="s">
        <v>2230</v>
      </c>
      <c r="J204" s="10" t="s">
        <v>19</v>
      </c>
      <c r="K204" s="10" t="s">
        <v>137</v>
      </c>
      <c r="L204" s="18" t="s">
        <v>45</v>
      </c>
      <c r="M204" s="18"/>
      <c r="N204" s="18"/>
      <c r="O204" s="18" t="s">
        <v>182</v>
      </c>
      <c r="P204" s="11">
        <f>333/5</f>
        <v>66.599999999999994</v>
      </c>
      <c r="Q204" s="11" t="s">
        <v>106</v>
      </c>
      <c r="R204" s="11"/>
      <c r="S204" s="11" t="s">
        <v>106</v>
      </c>
      <c r="T204" s="11"/>
      <c r="U204" s="11" t="s">
        <v>106</v>
      </c>
      <c r="V204" s="18"/>
      <c r="W204" s="13"/>
      <c r="X204" s="12" t="s">
        <v>1025</v>
      </c>
      <c r="Y204" s="13">
        <v>8580998689</v>
      </c>
      <c r="Z204" s="14"/>
    </row>
    <row r="205" spans="1:26" ht="18" customHeight="1">
      <c r="A205" s="46">
        <v>202</v>
      </c>
      <c r="B205" s="16" t="s">
        <v>98</v>
      </c>
      <c r="C205" s="17" t="s">
        <v>211</v>
      </c>
      <c r="D205" s="17"/>
      <c r="E205" s="10"/>
      <c r="F205" s="10" t="s">
        <v>101</v>
      </c>
      <c r="G205" s="17" t="s">
        <v>212</v>
      </c>
      <c r="H205" s="17" t="s">
        <v>213</v>
      </c>
      <c r="I205" s="49" t="s">
        <v>2231</v>
      </c>
      <c r="J205" s="10" t="s">
        <v>37</v>
      </c>
      <c r="K205" s="10" t="s">
        <v>116</v>
      </c>
      <c r="L205" s="13" t="s">
        <v>45</v>
      </c>
      <c r="M205" s="18"/>
      <c r="N205" s="18"/>
      <c r="O205" s="18" t="s">
        <v>105</v>
      </c>
      <c r="P205" s="11">
        <v>84</v>
      </c>
      <c r="Q205" s="21" t="s">
        <v>106</v>
      </c>
      <c r="R205" s="21"/>
      <c r="S205" s="21" t="s">
        <v>106</v>
      </c>
      <c r="T205" s="21"/>
      <c r="U205" s="21" t="s">
        <v>106</v>
      </c>
      <c r="V205" s="18"/>
      <c r="W205" s="13"/>
      <c r="X205" s="12" t="s">
        <v>214</v>
      </c>
      <c r="Y205" s="13">
        <v>7876046225</v>
      </c>
      <c r="Z205" s="14"/>
    </row>
    <row r="206" spans="1:26" ht="18" customHeight="1">
      <c r="A206" s="25">
        <v>203</v>
      </c>
      <c r="B206" s="16" t="s">
        <v>98</v>
      </c>
      <c r="C206" s="17" t="s">
        <v>505</v>
      </c>
      <c r="D206" s="17"/>
      <c r="E206" s="10" t="s">
        <v>506</v>
      </c>
      <c r="F206" s="10" t="s">
        <v>101</v>
      </c>
      <c r="G206" s="17" t="s">
        <v>507</v>
      </c>
      <c r="H206" s="17" t="s">
        <v>508</v>
      </c>
      <c r="I206" s="49" t="s">
        <v>2232</v>
      </c>
      <c r="J206" s="10" t="s">
        <v>32</v>
      </c>
      <c r="K206" s="10" t="s">
        <v>116</v>
      </c>
      <c r="L206" s="18" t="s">
        <v>45</v>
      </c>
      <c r="M206" s="18"/>
      <c r="N206" s="18"/>
      <c r="O206" s="18" t="s">
        <v>122</v>
      </c>
      <c r="P206" s="11">
        <v>66</v>
      </c>
      <c r="Q206" s="11" t="s">
        <v>106</v>
      </c>
      <c r="R206" s="11"/>
      <c r="S206" s="11" t="s">
        <v>106</v>
      </c>
      <c r="T206" s="11"/>
      <c r="U206" s="11" t="s">
        <v>106</v>
      </c>
      <c r="V206" s="18"/>
      <c r="W206" s="13"/>
      <c r="X206" s="12" t="s">
        <v>509</v>
      </c>
      <c r="Y206" s="13">
        <v>7852888074</v>
      </c>
      <c r="Z206" s="14"/>
    </row>
    <row r="207" spans="1:26" ht="18" customHeight="1">
      <c r="A207" s="46">
        <v>204</v>
      </c>
      <c r="B207" s="16" t="s">
        <v>98</v>
      </c>
      <c r="C207" s="17" t="s">
        <v>228</v>
      </c>
      <c r="D207" s="17"/>
      <c r="E207" s="10" t="s">
        <v>229</v>
      </c>
      <c r="F207" s="10" t="s">
        <v>109</v>
      </c>
      <c r="G207" s="17" t="s">
        <v>230</v>
      </c>
      <c r="H207" s="17" t="s">
        <v>231</v>
      </c>
      <c r="I207" s="49" t="s">
        <v>2233</v>
      </c>
      <c r="J207" s="10" t="s">
        <v>37</v>
      </c>
      <c r="K207" s="10" t="s">
        <v>137</v>
      </c>
      <c r="L207" s="13" t="s">
        <v>45</v>
      </c>
      <c r="M207" s="18"/>
      <c r="N207" s="18"/>
      <c r="O207" s="18" t="s">
        <v>182</v>
      </c>
      <c r="P207" s="11">
        <v>74</v>
      </c>
      <c r="Q207" s="21" t="s">
        <v>106</v>
      </c>
      <c r="R207" s="21"/>
      <c r="S207" s="21" t="s">
        <v>106</v>
      </c>
      <c r="T207" s="21"/>
      <c r="U207" s="21" t="s">
        <v>106</v>
      </c>
      <c r="V207" s="18"/>
      <c r="W207" s="13"/>
      <c r="X207" s="12" t="s">
        <v>232</v>
      </c>
      <c r="Y207" s="13">
        <v>6230044576</v>
      </c>
      <c r="Z207" s="14"/>
    </row>
    <row r="208" spans="1:26" ht="18" customHeight="1">
      <c r="A208" s="46">
        <v>205</v>
      </c>
      <c r="B208" s="16" t="s">
        <v>98</v>
      </c>
      <c r="C208" s="17" t="s">
        <v>224</v>
      </c>
      <c r="D208" s="17"/>
      <c r="E208" s="10"/>
      <c r="F208" s="10" t="s">
        <v>101</v>
      </c>
      <c r="G208" s="17" t="s">
        <v>225</v>
      </c>
      <c r="H208" s="17" t="s">
        <v>226</v>
      </c>
      <c r="I208" s="49" t="s">
        <v>2234</v>
      </c>
      <c r="J208" s="10" t="s">
        <v>19</v>
      </c>
      <c r="K208" s="10" t="s">
        <v>137</v>
      </c>
      <c r="L208" s="13" t="s">
        <v>45</v>
      </c>
      <c r="M208" s="18"/>
      <c r="N208" s="18"/>
      <c r="O208" s="18" t="s">
        <v>182</v>
      </c>
      <c r="P208" s="11">
        <v>68.2</v>
      </c>
      <c r="Q208" s="21" t="s">
        <v>106</v>
      </c>
      <c r="R208" s="21"/>
      <c r="S208" s="21" t="s">
        <v>106</v>
      </c>
      <c r="T208" s="21"/>
      <c r="U208" s="21" t="s">
        <v>106</v>
      </c>
      <c r="V208" s="18"/>
      <c r="W208" s="13"/>
      <c r="X208" s="12" t="s">
        <v>227</v>
      </c>
      <c r="Y208" s="13">
        <v>7876322185</v>
      </c>
      <c r="Z208" s="14"/>
    </row>
    <row r="209" spans="1:26" ht="18" customHeight="1">
      <c r="A209" s="25">
        <v>206</v>
      </c>
      <c r="B209" s="16" t="s">
        <v>98</v>
      </c>
      <c r="C209" s="17" t="s">
        <v>546</v>
      </c>
      <c r="D209" s="17"/>
      <c r="E209" s="10" t="s">
        <v>372</v>
      </c>
      <c r="F209" s="10" t="s">
        <v>101</v>
      </c>
      <c r="G209" s="17" t="s">
        <v>337</v>
      </c>
      <c r="H209" s="17" t="s">
        <v>264</v>
      </c>
      <c r="I209" s="49" t="s">
        <v>2235</v>
      </c>
      <c r="J209" s="10" t="s">
        <v>19</v>
      </c>
      <c r="K209" s="10" t="s">
        <v>137</v>
      </c>
      <c r="L209" s="18" t="s">
        <v>45</v>
      </c>
      <c r="M209" s="18"/>
      <c r="N209" s="18"/>
      <c r="O209" s="18" t="s">
        <v>122</v>
      </c>
      <c r="P209" s="11">
        <f>287/5</f>
        <v>57.4</v>
      </c>
      <c r="Q209" s="11" t="s">
        <v>106</v>
      </c>
      <c r="R209" s="11"/>
      <c r="S209" s="11" t="s">
        <v>106</v>
      </c>
      <c r="T209" s="11"/>
      <c r="U209" s="11" t="s">
        <v>106</v>
      </c>
      <c r="V209" s="18"/>
      <c r="W209" s="13"/>
      <c r="X209" s="12" t="s">
        <v>547</v>
      </c>
      <c r="Y209" s="13">
        <v>9015478203</v>
      </c>
      <c r="Z209" s="14"/>
    </row>
    <row r="210" spans="1:26" ht="18" customHeight="1">
      <c r="A210" s="46">
        <v>207</v>
      </c>
      <c r="B210" s="16" t="s">
        <v>98</v>
      </c>
      <c r="C210" s="17" t="s">
        <v>488</v>
      </c>
      <c r="D210" s="17"/>
      <c r="E210" s="10" t="s">
        <v>132</v>
      </c>
      <c r="F210" s="10" t="s">
        <v>109</v>
      </c>
      <c r="G210" s="17" t="s">
        <v>489</v>
      </c>
      <c r="H210" s="17" t="s">
        <v>490</v>
      </c>
      <c r="I210" s="49" t="s">
        <v>2236</v>
      </c>
      <c r="J210" s="10" t="s">
        <v>19</v>
      </c>
      <c r="K210" s="10" t="s">
        <v>128</v>
      </c>
      <c r="L210" s="18" t="s">
        <v>45</v>
      </c>
      <c r="M210" s="18"/>
      <c r="N210" s="18"/>
      <c r="O210" s="18" t="s">
        <v>105</v>
      </c>
      <c r="P210" s="11">
        <f>366/5</f>
        <v>73.2</v>
      </c>
      <c r="Q210" s="11" t="s">
        <v>106</v>
      </c>
      <c r="R210" s="11"/>
      <c r="S210" s="11" t="s">
        <v>106</v>
      </c>
      <c r="T210" s="11"/>
      <c r="U210" s="11" t="s">
        <v>106</v>
      </c>
      <c r="V210" s="18"/>
      <c r="W210" s="13"/>
      <c r="X210" s="12" t="s">
        <v>491</v>
      </c>
      <c r="Y210" s="13">
        <v>9418139999</v>
      </c>
      <c r="Z210" s="14"/>
    </row>
    <row r="211" spans="1:26" ht="18" customHeight="1">
      <c r="A211" s="46">
        <v>208</v>
      </c>
      <c r="B211" s="16" t="s">
        <v>98</v>
      </c>
      <c r="C211" s="17" t="s">
        <v>316</v>
      </c>
      <c r="D211" s="17"/>
      <c r="E211" s="10" t="s">
        <v>125</v>
      </c>
      <c r="F211" s="10" t="s">
        <v>101</v>
      </c>
      <c r="G211" s="17" t="s">
        <v>519</v>
      </c>
      <c r="H211" s="17" t="s">
        <v>520</v>
      </c>
      <c r="I211" s="49" t="s">
        <v>2237</v>
      </c>
      <c r="J211" s="10" t="s">
        <v>19</v>
      </c>
      <c r="K211" s="10" t="s">
        <v>116</v>
      </c>
      <c r="L211" s="18" t="s">
        <v>45</v>
      </c>
      <c r="M211" s="18"/>
      <c r="N211" s="18"/>
      <c r="O211" s="18" t="s">
        <v>182</v>
      </c>
      <c r="P211" s="11">
        <v>59</v>
      </c>
      <c r="Q211" s="11" t="s">
        <v>106</v>
      </c>
      <c r="R211" s="11"/>
      <c r="S211" s="11" t="s">
        <v>106</v>
      </c>
      <c r="T211" s="11"/>
      <c r="U211" s="11" t="s">
        <v>106</v>
      </c>
      <c r="V211" s="18"/>
      <c r="W211" s="13"/>
      <c r="X211" s="12" t="s">
        <v>521</v>
      </c>
      <c r="Y211" s="13">
        <v>7979894302</v>
      </c>
      <c r="Z211" s="14"/>
    </row>
    <row r="212" spans="1:26" ht="18" customHeight="1">
      <c r="A212" s="25">
        <v>209</v>
      </c>
      <c r="B212" s="16" t="s">
        <v>98</v>
      </c>
      <c r="C212" s="16" t="s">
        <v>144</v>
      </c>
      <c r="D212" s="16"/>
      <c r="E212" s="16" t="s">
        <v>145</v>
      </c>
      <c r="F212" s="16" t="s">
        <v>101</v>
      </c>
      <c r="G212" s="16" t="s">
        <v>146</v>
      </c>
      <c r="H212" s="17" t="s">
        <v>147</v>
      </c>
      <c r="I212" s="49" t="s">
        <v>2238</v>
      </c>
      <c r="J212" s="16" t="s">
        <v>19</v>
      </c>
      <c r="K212" s="16" t="s">
        <v>116</v>
      </c>
      <c r="L212" s="13" t="s">
        <v>45</v>
      </c>
      <c r="M212" s="13"/>
      <c r="N212" s="13"/>
      <c r="O212" s="13" t="s">
        <v>122</v>
      </c>
      <c r="P212" s="21">
        <v>56.7</v>
      </c>
      <c r="Q212" s="21" t="s">
        <v>106</v>
      </c>
      <c r="R212" s="21"/>
      <c r="S212" s="21" t="s">
        <v>106</v>
      </c>
      <c r="T212" s="21"/>
      <c r="U212" s="21" t="s">
        <v>106</v>
      </c>
      <c r="V212" s="13"/>
      <c r="W212" s="22"/>
      <c r="X212" s="12" t="s">
        <v>148</v>
      </c>
      <c r="Y212" s="13">
        <v>9805200343</v>
      </c>
      <c r="Z212" s="14"/>
    </row>
    <row r="213" spans="1:26" ht="18" customHeight="1">
      <c r="A213" s="46">
        <v>210</v>
      </c>
      <c r="B213" s="16" t="s">
        <v>98</v>
      </c>
      <c r="C213" s="17" t="s">
        <v>531</v>
      </c>
      <c r="D213" s="17"/>
      <c r="E213" s="10" t="s">
        <v>532</v>
      </c>
      <c r="F213" s="10" t="s">
        <v>109</v>
      </c>
      <c r="G213" s="17" t="s">
        <v>146</v>
      </c>
      <c r="H213" s="17" t="s">
        <v>533</v>
      </c>
      <c r="I213" s="49" t="s">
        <v>2239</v>
      </c>
      <c r="J213" s="10" t="s">
        <v>37</v>
      </c>
      <c r="K213" s="10" t="s">
        <v>137</v>
      </c>
      <c r="L213" s="18" t="s">
        <v>45</v>
      </c>
      <c r="M213" s="18"/>
      <c r="N213" s="18"/>
      <c r="O213" s="18" t="s">
        <v>182</v>
      </c>
      <c r="P213" s="11">
        <v>77</v>
      </c>
      <c r="Q213" s="11" t="s">
        <v>106</v>
      </c>
      <c r="R213" s="11"/>
      <c r="S213" s="11" t="s">
        <v>106</v>
      </c>
      <c r="T213" s="11"/>
      <c r="U213" s="11" t="s">
        <v>106</v>
      </c>
      <c r="V213" s="18"/>
      <c r="W213" s="13"/>
      <c r="X213" s="12" t="s">
        <v>534</v>
      </c>
      <c r="Y213" s="13">
        <v>8219864980</v>
      </c>
      <c r="Z213" s="14"/>
    </row>
    <row r="214" spans="1:26" ht="18" customHeight="1">
      <c r="A214" s="46">
        <v>211</v>
      </c>
      <c r="B214" s="16" t="s">
        <v>98</v>
      </c>
      <c r="C214" s="17" t="s">
        <v>184</v>
      </c>
      <c r="D214" s="17"/>
      <c r="E214" s="10" t="s">
        <v>125</v>
      </c>
      <c r="F214" s="10" t="s">
        <v>101</v>
      </c>
      <c r="G214" s="17" t="s">
        <v>146</v>
      </c>
      <c r="H214" s="17" t="s">
        <v>717</v>
      </c>
      <c r="I214" s="49" t="s">
        <v>2240</v>
      </c>
      <c r="J214" s="10" t="s">
        <v>19</v>
      </c>
      <c r="K214" s="10" t="s">
        <v>116</v>
      </c>
      <c r="L214" s="18" t="s">
        <v>45</v>
      </c>
      <c r="M214" s="18"/>
      <c r="N214" s="18"/>
      <c r="O214" s="18" t="s">
        <v>105</v>
      </c>
      <c r="P214" s="11">
        <v>66.400000000000006</v>
      </c>
      <c r="Q214" s="11" t="s">
        <v>106</v>
      </c>
      <c r="R214" s="11"/>
      <c r="S214" s="11" t="s">
        <v>106</v>
      </c>
      <c r="T214" s="11"/>
      <c r="U214" s="11" t="s">
        <v>106</v>
      </c>
      <c r="V214" s="18"/>
      <c r="W214" s="13"/>
      <c r="X214" s="12" t="s">
        <v>718</v>
      </c>
      <c r="Y214" s="13">
        <v>6230789652</v>
      </c>
      <c r="Z214" s="14"/>
    </row>
    <row r="215" spans="1:26" ht="18" customHeight="1">
      <c r="A215" s="25">
        <v>212</v>
      </c>
      <c r="B215" s="16" t="s">
        <v>98</v>
      </c>
      <c r="C215" s="17" t="s">
        <v>175</v>
      </c>
      <c r="D215" s="16"/>
      <c r="E215" s="16" t="s">
        <v>132</v>
      </c>
      <c r="F215" s="16" t="s">
        <v>109</v>
      </c>
      <c r="G215" s="17" t="s">
        <v>176</v>
      </c>
      <c r="H215" s="17" t="s">
        <v>177</v>
      </c>
      <c r="I215" s="49" t="s">
        <v>2241</v>
      </c>
      <c r="J215" s="16" t="s">
        <v>19</v>
      </c>
      <c r="K215" s="16" t="s">
        <v>104</v>
      </c>
      <c r="L215" s="13" t="s">
        <v>45</v>
      </c>
      <c r="M215" s="13"/>
      <c r="N215" s="13"/>
      <c r="O215" s="13" t="s">
        <v>105</v>
      </c>
      <c r="P215" s="21">
        <v>72</v>
      </c>
      <c r="Q215" s="21" t="s">
        <v>106</v>
      </c>
      <c r="R215" s="21"/>
      <c r="S215" s="21" t="s">
        <v>106</v>
      </c>
      <c r="T215" s="21"/>
      <c r="U215" s="21" t="s">
        <v>106</v>
      </c>
      <c r="V215" s="13"/>
      <c r="W215" s="13"/>
      <c r="X215" s="12" t="s">
        <v>178</v>
      </c>
      <c r="Y215" s="13">
        <v>7591084497</v>
      </c>
      <c r="Z215" s="14"/>
    </row>
    <row r="216" spans="1:26" ht="18" customHeight="1">
      <c r="A216" s="46">
        <v>213</v>
      </c>
      <c r="B216" s="16" t="s">
        <v>98</v>
      </c>
      <c r="C216" s="17" t="s">
        <v>171</v>
      </c>
      <c r="D216" s="17"/>
      <c r="E216" s="16"/>
      <c r="F216" s="16" t="s">
        <v>101</v>
      </c>
      <c r="G216" s="17" t="s">
        <v>172</v>
      </c>
      <c r="H216" s="17" t="s">
        <v>173</v>
      </c>
      <c r="I216" s="49" t="s">
        <v>2242</v>
      </c>
      <c r="J216" s="16" t="s">
        <v>37</v>
      </c>
      <c r="K216" s="16" t="s">
        <v>128</v>
      </c>
      <c r="L216" s="13" t="s">
        <v>45</v>
      </c>
      <c r="M216" s="13"/>
      <c r="N216" s="13"/>
      <c r="O216" s="13" t="s">
        <v>105</v>
      </c>
      <c r="P216" s="21">
        <v>60</v>
      </c>
      <c r="Q216" s="21" t="s">
        <v>106</v>
      </c>
      <c r="R216" s="21"/>
      <c r="S216" s="21" t="s">
        <v>106</v>
      </c>
      <c r="T216" s="21"/>
      <c r="U216" s="21" t="s">
        <v>106</v>
      </c>
      <c r="V216" s="13"/>
      <c r="W216" s="13"/>
      <c r="X216" s="12" t="s">
        <v>174</v>
      </c>
      <c r="Y216" s="13">
        <v>6230355180</v>
      </c>
      <c r="Z216" s="14"/>
    </row>
    <row r="217" spans="1:26" ht="18" customHeight="1">
      <c r="A217" s="46">
        <v>214</v>
      </c>
      <c r="B217" s="16" t="s">
        <v>98</v>
      </c>
      <c r="C217" s="16" t="s">
        <v>140</v>
      </c>
      <c r="D217" s="16"/>
      <c r="E217" s="16" t="s">
        <v>125</v>
      </c>
      <c r="F217" s="16" t="s">
        <v>101</v>
      </c>
      <c r="G217" s="16" t="s">
        <v>141</v>
      </c>
      <c r="H217" s="17" t="s">
        <v>142</v>
      </c>
      <c r="I217" s="49" t="s">
        <v>2243</v>
      </c>
      <c r="J217" s="16" t="s">
        <v>19</v>
      </c>
      <c r="K217" s="16" t="s">
        <v>128</v>
      </c>
      <c r="L217" s="13" t="s">
        <v>45</v>
      </c>
      <c r="M217" s="13"/>
      <c r="N217" s="13"/>
      <c r="O217" s="13" t="s">
        <v>105</v>
      </c>
      <c r="P217" s="21">
        <v>84.4</v>
      </c>
      <c r="Q217" s="21" t="s">
        <v>106</v>
      </c>
      <c r="R217" s="21"/>
      <c r="S217" s="21" t="s">
        <v>106</v>
      </c>
      <c r="T217" s="21"/>
      <c r="U217" s="21" t="s">
        <v>106</v>
      </c>
      <c r="V217" s="13"/>
      <c r="W217" s="22"/>
      <c r="X217" s="12" t="s">
        <v>143</v>
      </c>
      <c r="Y217" s="13">
        <v>9418813014</v>
      </c>
      <c r="Z217" s="14"/>
    </row>
    <row r="218" spans="1:26" ht="18" customHeight="1">
      <c r="A218" s="25">
        <v>215</v>
      </c>
      <c r="B218" s="16" t="s">
        <v>98</v>
      </c>
      <c r="C218" s="17" t="s">
        <v>652</v>
      </c>
      <c r="D218" s="17" t="s">
        <v>100</v>
      </c>
      <c r="E218" s="10" t="s">
        <v>341</v>
      </c>
      <c r="F218" s="10" t="s">
        <v>101</v>
      </c>
      <c r="G218" s="17" t="s">
        <v>653</v>
      </c>
      <c r="H218" s="17" t="s">
        <v>611</v>
      </c>
      <c r="I218" s="49" t="s">
        <v>2244</v>
      </c>
      <c r="J218" s="10" t="s">
        <v>19</v>
      </c>
      <c r="K218" s="10" t="s">
        <v>116</v>
      </c>
      <c r="L218" s="18" t="s">
        <v>45</v>
      </c>
      <c r="M218" s="18"/>
      <c r="N218" s="18"/>
      <c r="O218" s="18" t="s">
        <v>182</v>
      </c>
      <c r="P218" s="11">
        <v>60</v>
      </c>
      <c r="Q218" s="11" t="s">
        <v>106</v>
      </c>
      <c r="R218" s="11"/>
      <c r="S218" s="11" t="s">
        <v>106</v>
      </c>
      <c r="T218" s="11"/>
      <c r="U218" s="11" t="s">
        <v>106</v>
      </c>
      <c r="V218" s="18"/>
      <c r="W218" s="13"/>
      <c r="X218" s="12" t="s">
        <v>654</v>
      </c>
      <c r="Y218" s="13">
        <v>8219899354</v>
      </c>
      <c r="Z218" s="14"/>
    </row>
    <row r="219" spans="1:26" ht="18" customHeight="1">
      <c r="A219" s="46">
        <v>216</v>
      </c>
      <c r="B219" s="16" t="s">
        <v>98</v>
      </c>
      <c r="C219" s="17" t="s">
        <v>1362</v>
      </c>
      <c r="D219" s="17"/>
      <c r="E219" s="10" t="s">
        <v>119</v>
      </c>
      <c r="F219" s="10" t="s">
        <v>101</v>
      </c>
      <c r="G219" s="17" t="s">
        <v>665</v>
      </c>
      <c r="H219" s="17" t="s">
        <v>2818</v>
      </c>
      <c r="I219" s="49" t="s">
        <v>2245</v>
      </c>
      <c r="J219" s="10" t="s">
        <v>19</v>
      </c>
      <c r="K219" s="10" t="s">
        <v>116</v>
      </c>
      <c r="L219" s="18" t="s">
        <v>45</v>
      </c>
      <c r="M219" s="18"/>
      <c r="N219" s="18"/>
      <c r="O219" s="18" t="s">
        <v>122</v>
      </c>
      <c r="P219" s="11">
        <v>65.599999999999994</v>
      </c>
      <c r="Q219" s="11" t="s">
        <v>106</v>
      </c>
      <c r="R219" s="11"/>
      <c r="S219" s="11" t="s">
        <v>106</v>
      </c>
      <c r="T219" s="11"/>
      <c r="U219" s="11" t="s">
        <v>106</v>
      </c>
      <c r="V219" s="18"/>
      <c r="W219" s="13"/>
      <c r="X219" s="12" t="s">
        <v>2866</v>
      </c>
      <c r="Y219" s="13">
        <v>7018938267</v>
      </c>
      <c r="Z219" s="14"/>
    </row>
    <row r="220" spans="1:26" ht="18" customHeight="1">
      <c r="A220" s="46">
        <v>217</v>
      </c>
      <c r="B220" s="17" t="s">
        <v>98</v>
      </c>
      <c r="C220" s="17" t="s">
        <v>1203</v>
      </c>
      <c r="D220" s="17"/>
      <c r="E220" s="10" t="s">
        <v>162</v>
      </c>
      <c r="F220" s="10" t="s">
        <v>109</v>
      </c>
      <c r="G220" s="17" t="s">
        <v>950</v>
      </c>
      <c r="H220" s="17" t="s">
        <v>1202</v>
      </c>
      <c r="I220" s="49" t="s">
        <v>2418</v>
      </c>
      <c r="J220" s="10" t="s">
        <v>19</v>
      </c>
      <c r="K220" s="10" t="s">
        <v>116</v>
      </c>
      <c r="L220" s="13" t="s">
        <v>45</v>
      </c>
      <c r="M220" s="18"/>
      <c r="N220" s="18"/>
      <c r="O220" s="36" t="s">
        <v>105</v>
      </c>
      <c r="P220" s="25">
        <v>71</v>
      </c>
      <c r="Q220" s="11" t="s">
        <v>106</v>
      </c>
      <c r="R220" s="25"/>
      <c r="S220" s="11" t="s">
        <v>106</v>
      </c>
      <c r="T220" s="25"/>
      <c r="U220" s="11" t="s">
        <v>106</v>
      </c>
      <c r="V220" s="18"/>
      <c r="W220" s="82"/>
      <c r="X220" s="12" t="s">
        <v>1201</v>
      </c>
      <c r="Y220" s="13">
        <v>8580627607</v>
      </c>
    </row>
    <row r="221" spans="1:26" ht="18" customHeight="1">
      <c r="A221" s="25">
        <v>218</v>
      </c>
      <c r="B221" s="16" t="s">
        <v>98</v>
      </c>
      <c r="C221" s="17" t="s">
        <v>1972</v>
      </c>
      <c r="D221" s="17"/>
      <c r="E221" s="10" t="s">
        <v>125</v>
      </c>
      <c r="F221" s="10" t="s">
        <v>101</v>
      </c>
      <c r="G221" s="17" t="s">
        <v>1973</v>
      </c>
      <c r="H221" s="17" t="s">
        <v>1694</v>
      </c>
      <c r="I221" s="49" t="s">
        <v>2246</v>
      </c>
      <c r="J221" s="10" t="s">
        <v>14</v>
      </c>
      <c r="K221" s="10" t="s">
        <v>137</v>
      </c>
      <c r="L221" s="18" t="s">
        <v>45</v>
      </c>
      <c r="M221" s="18"/>
      <c r="N221" s="18"/>
      <c r="O221" s="18" t="s">
        <v>122</v>
      </c>
      <c r="P221" s="11">
        <v>71.2</v>
      </c>
      <c r="Q221" s="11" t="s">
        <v>106</v>
      </c>
      <c r="R221" s="11"/>
      <c r="S221" s="11" t="s">
        <v>106</v>
      </c>
      <c r="T221" s="11"/>
      <c r="U221" s="11" t="s">
        <v>106</v>
      </c>
      <c r="V221" s="18"/>
      <c r="W221" s="13"/>
      <c r="X221" s="12" t="s">
        <v>1974</v>
      </c>
      <c r="Y221" s="13">
        <v>9973967486</v>
      </c>
      <c r="Z221" s="14"/>
    </row>
    <row r="222" spans="1:26" ht="18" customHeight="1">
      <c r="A222" s="46">
        <v>219</v>
      </c>
      <c r="B222" s="16" t="s">
        <v>98</v>
      </c>
      <c r="C222" s="17" t="s">
        <v>1552</v>
      </c>
      <c r="D222" s="17"/>
      <c r="E222" s="10"/>
      <c r="F222" s="10" t="s">
        <v>109</v>
      </c>
      <c r="G222" s="17" t="s">
        <v>1977</v>
      </c>
      <c r="H222" s="17" t="s">
        <v>1978</v>
      </c>
      <c r="I222" s="49" t="s">
        <v>2247</v>
      </c>
      <c r="J222" s="10" t="s">
        <v>19</v>
      </c>
      <c r="K222" s="10" t="s">
        <v>116</v>
      </c>
      <c r="L222" s="18" t="s">
        <v>45</v>
      </c>
      <c r="M222" s="18"/>
      <c r="N222" s="18"/>
      <c r="O222" s="18" t="s">
        <v>105</v>
      </c>
      <c r="P222" s="11">
        <v>82.4</v>
      </c>
      <c r="Q222" s="11" t="s">
        <v>106</v>
      </c>
      <c r="R222" s="11"/>
      <c r="S222" s="11" t="s">
        <v>106</v>
      </c>
      <c r="T222" s="11"/>
      <c r="U222" s="11" t="s">
        <v>106</v>
      </c>
      <c r="V222" s="18"/>
      <c r="W222" s="13"/>
      <c r="X222" s="12" t="s">
        <v>1979</v>
      </c>
      <c r="Y222" s="13">
        <v>7876697432</v>
      </c>
      <c r="Z222" s="14"/>
    </row>
    <row r="223" spans="1:26" ht="18" customHeight="1">
      <c r="A223" s="46">
        <v>220</v>
      </c>
      <c r="B223" s="16" t="s">
        <v>98</v>
      </c>
      <c r="C223" s="16" t="s">
        <v>3000</v>
      </c>
      <c r="D223" s="16"/>
      <c r="E223" s="10" t="s">
        <v>119</v>
      </c>
      <c r="F223" s="10" t="s">
        <v>109</v>
      </c>
      <c r="G223" s="16" t="s">
        <v>1649</v>
      </c>
      <c r="H223" s="16" t="s">
        <v>273</v>
      </c>
      <c r="I223" s="49" t="s">
        <v>2248</v>
      </c>
      <c r="J223" s="10" t="s">
        <v>19</v>
      </c>
      <c r="K223" s="10" t="s">
        <v>116</v>
      </c>
      <c r="L223" s="13" t="s">
        <v>45</v>
      </c>
      <c r="M223" s="13"/>
      <c r="N223" s="13"/>
      <c r="O223" s="36" t="s">
        <v>105</v>
      </c>
      <c r="P223" s="25">
        <v>74.2</v>
      </c>
      <c r="Q223" s="26" t="s">
        <v>106</v>
      </c>
      <c r="R223" s="26"/>
      <c r="S223" s="26" t="s">
        <v>106</v>
      </c>
      <c r="T223" s="26"/>
      <c r="U223" s="26" t="s">
        <v>106</v>
      </c>
      <c r="V223" s="13"/>
      <c r="W223" s="24"/>
      <c r="X223" s="12" t="s">
        <v>1648</v>
      </c>
      <c r="Y223" s="13">
        <v>9805879022</v>
      </c>
      <c r="Z223" s="14"/>
    </row>
    <row r="224" spans="1:26" ht="18" customHeight="1">
      <c r="A224" s="25">
        <v>221</v>
      </c>
      <c r="B224" s="16" t="s">
        <v>98</v>
      </c>
      <c r="C224" s="17" t="s">
        <v>247</v>
      </c>
      <c r="D224" s="17"/>
      <c r="E224" s="10"/>
      <c r="F224" s="10" t="s">
        <v>101</v>
      </c>
      <c r="G224" s="17" t="s">
        <v>1975</v>
      </c>
      <c r="H224" s="17" t="s">
        <v>503</v>
      </c>
      <c r="I224" s="49" t="s">
        <v>2249</v>
      </c>
      <c r="J224" s="10" t="s">
        <v>37</v>
      </c>
      <c r="K224" s="10" t="s">
        <v>137</v>
      </c>
      <c r="L224" s="18" t="s">
        <v>45</v>
      </c>
      <c r="M224" s="18"/>
      <c r="N224" s="18"/>
      <c r="O224" s="18" t="s">
        <v>105</v>
      </c>
      <c r="P224" s="11">
        <v>64</v>
      </c>
      <c r="Q224" s="11" t="s">
        <v>106</v>
      </c>
      <c r="R224" s="11"/>
      <c r="S224" s="11" t="s">
        <v>106</v>
      </c>
      <c r="T224" s="11"/>
      <c r="U224" s="11" t="s">
        <v>106</v>
      </c>
      <c r="V224" s="18"/>
      <c r="W224" s="13"/>
      <c r="X224" s="12" t="s">
        <v>1976</v>
      </c>
      <c r="Y224" s="13">
        <v>9882550743</v>
      </c>
      <c r="Z224" s="14"/>
    </row>
    <row r="225" spans="1:26" ht="18" customHeight="1">
      <c r="A225" s="46">
        <v>222</v>
      </c>
      <c r="B225" s="16" t="s">
        <v>98</v>
      </c>
      <c r="C225" s="17" t="s">
        <v>1980</v>
      </c>
      <c r="D225" s="17"/>
      <c r="E225" s="10" t="s">
        <v>100</v>
      </c>
      <c r="F225" s="10" t="s">
        <v>101</v>
      </c>
      <c r="G225" s="17" t="s">
        <v>1000</v>
      </c>
      <c r="H225" s="17" t="s">
        <v>1981</v>
      </c>
      <c r="I225" s="49" t="s">
        <v>2250</v>
      </c>
      <c r="J225" s="10" t="s">
        <v>19</v>
      </c>
      <c r="K225" s="10" t="s">
        <v>116</v>
      </c>
      <c r="L225" s="18" t="s">
        <v>45</v>
      </c>
      <c r="M225" s="18"/>
      <c r="N225" s="18"/>
      <c r="O225" s="18" t="s">
        <v>138</v>
      </c>
      <c r="P225" s="11">
        <v>67.400000000000006</v>
      </c>
      <c r="Q225" s="11" t="s">
        <v>106</v>
      </c>
      <c r="R225" s="11"/>
      <c r="S225" s="11" t="s">
        <v>106</v>
      </c>
      <c r="T225" s="11"/>
      <c r="U225" s="11" t="s">
        <v>106</v>
      </c>
      <c r="V225" s="18"/>
      <c r="W225" s="13"/>
      <c r="X225" s="12" t="s">
        <v>1982</v>
      </c>
      <c r="Y225" s="13">
        <v>9015008392</v>
      </c>
      <c r="Z225" s="14"/>
    </row>
    <row r="226" spans="1:26" ht="18" customHeight="1">
      <c r="A226" s="46">
        <v>223</v>
      </c>
      <c r="B226" s="16" t="s">
        <v>98</v>
      </c>
      <c r="C226" s="17" t="s">
        <v>1249</v>
      </c>
      <c r="D226" s="17"/>
      <c r="E226" s="10" t="s">
        <v>1487</v>
      </c>
      <c r="F226" s="10" t="s">
        <v>109</v>
      </c>
      <c r="G226" s="17" t="s">
        <v>1912</v>
      </c>
      <c r="H226" s="17" t="s">
        <v>861</v>
      </c>
      <c r="I226" s="49" t="s">
        <v>2251</v>
      </c>
      <c r="J226" s="10" t="s">
        <v>19</v>
      </c>
      <c r="K226" s="10" t="s">
        <v>104</v>
      </c>
      <c r="L226" s="18" t="s">
        <v>45</v>
      </c>
      <c r="M226" s="18"/>
      <c r="N226" s="18"/>
      <c r="O226" s="18" t="s">
        <v>105</v>
      </c>
      <c r="P226" s="11">
        <v>77</v>
      </c>
      <c r="Q226" s="11" t="s">
        <v>106</v>
      </c>
      <c r="R226" s="11"/>
      <c r="S226" s="11" t="s">
        <v>106</v>
      </c>
      <c r="T226" s="11"/>
      <c r="U226" s="11" t="s">
        <v>106</v>
      </c>
      <c r="V226" s="18"/>
      <c r="W226" s="13"/>
      <c r="X226" s="12" t="s">
        <v>1983</v>
      </c>
      <c r="Y226" s="13">
        <v>9418118972</v>
      </c>
      <c r="Z226" s="14"/>
    </row>
    <row r="227" spans="1:26" ht="18" customHeight="1">
      <c r="A227" s="25">
        <v>224</v>
      </c>
      <c r="B227" s="16" t="s">
        <v>98</v>
      </c>
      <c r="C227" s="17" t="s">
        <v>516</v>
      </c>
      <c r="D227" s="17"/>
      <c r="E227" s="10" t="s">
        <v>125</v>
      </c>
      <c r="F227" s="10" t="s">
        <v>101</v>
      </c>
      <c r="G227" s="17" t="s">
        <v>2761</v>
      </c>
      <c r="H227" s="17" t="s">
        <v>1144</v>
      </c>
      <c r="I227" s="49" t="s">
        <v>2760</v>
      </c>
      <c r="J227" s="10" t="s">
        <v>14</v>
      </c>
      <c r="K227" s="10" t="s">
        <v>116</v>
      </c>
      <c r="L227" s="18" t="s">
        <v>45</v>
      </c>
      <c r="M227" s="18"/>
      <c r="N227" s="18"/>
      <c r="O227" s="18" t="s">
        <v>182</v>
      </c>
      <c r="P227" s="11">
        <v>57.4</v>
      </c>
      <c r="Q227" s="11" t="s">
        <v>106</v>
      </c>
      <c r="R227" s="11"/>
      <c r="S227" s="11" t="s">
        <v>106</v>
      </c>
      <c r="T227" s="11"/>
      <c r="U227" s="11" t="s">
        <v>106</v>
      </c>
      <c r="V227" s="18"/>
      <c r="W227" s="13"/>
      <c r="X227" s="12" t="s">
        <v>2762</v>
      </c>
      <c r="Y227" s="13">
        <v>7018795792</v>
      </c>
      <c r="Z227" s="14"/>
    </row>
    <row r="228" spans="1:26" ht="18" customHeight="1">
      <c r="A228" s="46">
        <v>225</v>
      </c>
      <c r="B228" s="16" t="s">
        <v>98</v>
      </c>
      <c r="C228" s="17" t="s">
        <v>2887</v>
      </c>
      <c r="D228" s="17"/>
      <c r="E228" s="10" t="s">
        <v>2765</v>
      </c>
      <c r="F228" s="10" t="s">
        <v>101</v>
      </c>
      <c r="G228" s="17" t="s">
        <v>2766</v>
      </c>
      <c r="H228" s="17" t="s">
        <v>1609</v>
      </c>
      <c r="I228" s="49" t="s">
        <v>2763</v>
      </c>
      <c r="J228" s="10" t="s">
        <v>14</v>
      </c>
      <c r="K228" s="10" t="s">
        <v>116</v>
      </c>
      <c r="L228" s="18" t="s">
        <v>45</v>
      </c>
      <c r="M228" s="18"/>
      <c r="N228" s="18"/>
      <c r="O228" s="18" t="s">
        <v>182</v>
      </c>
      <c r="P228" s="11">
        <v>57.4</v>
      </c>
      <c r="Q228" s="11" t="s">
        <v>106</v>
      </c>
      <c r="R228" s="11"/>
      <c r="S228" s="11" t="s">
        <v>106</v>
      </c>
      <c r="T228" s="11"/>
      <c r="U228" s="11" t="s">
        <v>106</v>
      </c>
      <c r="V228" s="18"/>
      <c r="W228" s="13"/>
      <c r="X228" s="12" t="s">
        <v>2767</v>
      </c>
      <c r="Y228" s="13">
        <v>8219472248</v>
      </c>
      <c r="Z228" s="14"/>
    </row>
    <row r="229" spans="1:26" ht="18" customHeight="1">
      <c r="A229" s="46">
        <v>226</v>
      </c>
      <c r="B229" s="16" t="s">
        <v>98</v>
      </c>
      <c r="C229" s="17" t="s">
        <v>2768</v>
      </c>
      <c r="D229" s="17"/>
      <c r="E229" s="10" t="s">
        <v>1284</v>
      </c>
      <c r="F229" s="10" t="s">
        <v>101</v>
      </c>
      <c r="G229" s="17" t="s">
        <v>2769</v>
      </c>
      <c r="H229" s="17" t="s">
        <v>760</v>
      </c>
      <c r="I229" s="49" t="s">
        <v>2764</v>
      </c>
      <c r="J229" s="10" t="s">
        <v>37</v>
      </c>
      <c r="K229" s="10" t="s">
        <v>116</v>
      </c>
      <c r="L229" s="18" t="s">
        <v>45</v>
      </c>
      <c r="M229" s="18"/>
      <c r="N229" s="18"/>
      <c r="O229" s="18" t="s">
        <v>182</v>
      </c>
      <c r="P229" s="11">
        <v>67.599999999999994</v>
      </c>
      <c r="Q229" s="11" t="s">
        <v>106</v>
      </c>
      <c r="R229" s="11"/>
      <c r="S229" s="11" t="s">
        <v>106</v>
      </c>
      <c r="T229" s="11"/>
      <c r="U229" s="11" t="s">
        <v>106</v>
      </c>
      <c r="V229" s="18"/>
      <c r="W229" s="13"/>
      <c r="X229" s="12" t="s">
        <v>2770</v>
      </c>
      <c r="Y229" s="13">
        <v>8988045250</v>
      </c>
      <c r="Z229" s="14"/>
    </row>
    <row r="230" spans="1:26" ht="18" customHeight="1">
      <c r="A230" s="25">
        <v>227</v>
      </c>
      <c r="B230" s="16" t="s">
        <v>98</v>
      </c>
      <c r="C230" s="17" t="s">
        <v>1864</v>
      </c>
      <c r="D230" s="17"/>
      <c r="E230" s="10" t="s">
        <v>194</v>
      </c>
      <c r="F230" s="10" t="s">
        <v>109</v>
      </c>
      <c r="G230" s="17" t="s">
        <v>2771</v>
      </c>
      <c r="H230" s="17" t="s">
        <v>2772</v>
      </c>
      <c r="I230" s="49" t="s">
        <v>2841</v>
      </c>
      <c r="J230" s="10" t="s">
        <v>19</v>
      </c>
      <c r="K230" s="10" t="s">
        <v>116</v>
      </c>
      <c r="L230" s="18" t="s">
        <v>45</v>
      </c>
      <c r="M230" s="18"/>
      <c r="N230" s="18"/>
      <c r="O230" s="18" t="s">
        <v>138</v>
      </c>
      <c r="P230" s="11">
        <v>82.2</v>
      </c>
      <c r="Q230" s="11" t="s">
        <v>106</v>
      </c>
      <c r="R230" s="11"/>
      <c r="S230" s="11" t="s">
        <v>106</v>
      </c>
      <c r="T230" s="11"/>
      <c r="U230" s="11" t="s">
        <v>106</v>
      </c>
      <c r="V230" s="18"/>
      <c r="W230" s="13"/>
      <c r="X230" s="12" t="s">
        <v>2773</v>
      </c>
      <c r="Y230" s="13">
        <v>8627874087</v>
      </c>
      <c r="Z230" s="14"/>
    </row>
    <row r="231" spans="1:26" ht="18" customHeight="1">
      <c r="A231" s="46">
        <v>228</v>
      </c>
      <c r="B231" s="16" t="s">
        <v>591</v>
      </c>
      <c r="C231" s="16" t="s">
        <v>643</v>
      </c>
      <c r="D231" s="16"/>
      <c r="E231" s="16" t="s">
        <v>644</v>
      </c>
      <c r="F231" s="10" t="s">
        <v>109</v>
      </c>
      <c r="G231" s="16" t="s">
        <v>645</v>
      </c>
      <c r="H231" s="16" t="s">
        <v>646</v>
      </c>
      <c r="I231" s="49" t="s">
        <v>2254</v>
      </c>
      <c r="J231" s="10" t="s">
        <v>18</v>
      </c>
      <c r="K231" s="10" t="s">
        <v>116</v>
      </c>
      <c r="L231" s="18" t="s">
        <v>45</v>
      </c>
      <c r="M231" s="13"/>
      <c r="N231" s="13"/>
      <c r="O231" s="18" t="s">
        <v>182</v>
      </c>
      <c r="P231" s="11">
        <v>58</v>
      </c>
      <c r="Q231" s="11" t="s">
        <v>106</v>
      </c>
      <c r="R231" s="11"/>
      <c r="S231" s="11" t="s">
        <v>106</v>
      </c>
      <c r="T231" s="11"/>
      <c r="U231" s="11" t="s">
        <v>106</v>
      </c>
      <c r="V231" s="13"/>
      <c r="W231" s="24"/>
      <c r="X231" s="20" t="s">
        <v>2835</v>
      </c>
      <c r="Y231" s="13">
        <v>7988911029</v>
      </c>
      <c r="Z231" s="14"/>
    </row>
    <row r="232" spans="1:26" ht="18" customHeight="1">
      <c r="A232" s="46">
        <v>229</v>
      </c>
      <c r="B232" s="16" t="s">
        <v>591</v>
      </c>
      <c r="C232" s="16" t="s">
        <v>2252</v>
      </c>
      <c r="D232" s="16"/>
      <c r="E232" s="16"/>
      <c r="F232" s="10" t="s">
        <v>109</v>
      </c>
      <c r="G232" s="16" t="s">
        <v>2253</v>
      </c>
      <c r="H232" s="16" t="s">
        <v>2833</v>
      </c>
      <c r="I232" s="49" t="s">
        <v>2255</v>
      </c>
      <c r="J232" s="10" t="s">
        <v>19</v>
      </c>
      <c r="K232" s="10" t="s">
        <v>137</v>
      </c>
      <c r="L232" s="18" t="s">
        <v>45</v>
      </c>
      <c r="M232" s="13"/>
      <c r="N232" s="13"/>
      <c r="O232" s="18" t="s">
        <v>138</v>
      </c>
      <c r="P232" s="11">
        <v>81</v>
      </c>
      <c r="Q232" s="11" t="s">
        <v>106</v>
      </c>
      <c r="R232" s="11"/>
      <c r="S232" s="11" t="s">
        <v>106</v>
      </c>
      <c r="T232" s="11"/>
      <c r="U232" s="11" t="s">
        <v>106</v>
      </c>
      <c r="V232" s="13"/>
      <c r="W232" s="24"/>
      <c r="X232" s="20" t="s">
        <v>2834</v>
      </c>
      <c r="Y232" s="13">
        <v>9015135391</v>
      </c>
      <c r="Z232" s="14"/>
    </row>
    <row r="233" spans="1:26" ht="18" customHeight="1">
      <c r="A233" s="25">
        <v>230</v>
      </c>
      <c r="B233" s="16" t="s">
        <v>591</v>
      </c>
      <c r="C233" s="16" t="s">
        <v>1142</v>
      </c>
      <c r="D233" s="16"/>
      <c r="E233" s="16"/>
      <c r="F233" s="16" t="s">
        <v>109</v>
      </c>
      <c r="G233" s="16" t="s">
        <v>1143</v>
      </c>
      <c r="H233" s="16" t="s">
        <v>1144</v>
      </c>
      <c r="I233" s="49" t="s">
        <v>2256</v>
      </c>
      <c r="J233" s="16" t="s">
        <v>19</v>
      </c>
      <c r="K233" s="16" t="s">
        <v>116</v>
      </c>
      <c r="L233" s="18" t="s">
        <v>45</v>
      </c>
      <c r="M233" s="13"/>
      <c r="N233" s="13"/>
      <c r="O233" s="13" t="s">
        <v>182</v>
      </c>
      <c r="P233" s="21">
        <v>77</v>
      </c>
      <c r="Q233" s="11" t="s">
        <v>106</v>
      </c>
      <c r="R233" s="11"/>
      <c r="S233" s="11" t="s">
        <v>106</v>
      </c>
      <c r="T233" s="11"/>
      <c r="U233" s="11" t="s">
        <v>106</v>
      </c>
      <c r="V233" s="13"/>
      <c r="W233" s="13"/>
      <c r="X233" s="27" t="s">
        <v>1145</v>
      </c>
      <c r="Y233" s="13">
        <v>8626961672</v>
      </c>
      <c r="Z233" s="14"/>
    </row>
    <row r="234" spans="1:26" ht="18" customHeight="1">
      <c r="A234" s="46">
        <v>231</v>
      </c>
      <c r="B234" s="16" t="s">
        <v>591</v>
      </c>
      <c r="C234" s="17" t="s">
        <v>613</v>
      </c>
      <c r="D234" s="17"/>
      <c r="E234" s="10" t="s">
        <v>614</v>
      </c>
      <c r="F234" s="10" t="s">
        <v>109</v>
      </c>
      <c r="G234" s="17" t="s">
        <v>615</v>
      </c>
      <c r="H234" s="17" t="s">
        <v>616</v>
      </c>
      <c r="I234" s="49" t="s">
        <v>2257</v>
      </c>
      <c r="J234" s="10" t="s">
        <v>37</v>
      </c>
      <c r="K234" s="10" t="s">
        <v>137</v>
      </c>
      <c r="L234" s="18" t="s">
        <v>45</v>
      </c>
      <c r="M234" s="18"/>
      <c r="N234" s="18"/>
      <c r="O234" s="18" t="s">
        <v>138</v>
      </c>
      <c r="P234" s="11">
        <v>67</v>
      </c>
      <c r="Q234" s="11" t="s">
        <v>106</v>
      </c>
      <c r="R234" s="11"/>
      <c r="S234" s="11" t="s">
        <v>106</v>
      </c>
      <c r="T234" s="11"/>
      <c r="U234" s="11" t="s">
        <v>106</v>
      </c>
      <c r="V234" s="18"/>
      <c r="W234" s="24"/>
      <c r="X234" s="20" t="s">
        <v>617</v>
      </c>
      <c r="Y234" s="13">
        <v>9736411368</v>
      </c>
      <c r="Z234" s="14"/>
    </row>
    <row r="235" spans="1:26" ht="18" customHeight="1">
      <c r="A235" s="46">
        <v>232</v>
      </c>
      <c r="B235" s="16" t="s">
        <v>591</v>
      </c>
      <c r="C235" s="17" t="s">
        <v>595</v>
      </c>
      <c r="D235" s="17"/>
      <c r="E235" s="10"/>
      <c r="F235" s="10" t="s">
        <v>109</v>
      </c>
      <c r="G235" s="17" t="s">
        <v>585</v>
      </c>
      <c r="H235" s="17" t="s">
        <v>596</v>
      </c>
      <c r="I235" s="49" t="s">
        <v>2258</v>
      </c>
      <c r="J235" s="10" t="s">
        <v>19</v>
      </c>
      <c r="K235" s="10" t="s">
        <v>116</v>
      </c>
      <c r="L235" s="18" t="s">
        <v>45</v>
      </c>
      <c r="M235" s="18"/>
      <c r="N235" s="18"/>
      <c r="O235" s="18" t="s">
        <v>138</v>
      </c>
      <c r="P235" s="11">
        <v>78.2</v>
      </c>
      <c r="Q235" s="11" t="s">
        <v>106</v>
      </c>
      <c r="R235" s="11"/>
      <c r="S235" s="11" t="s">
        <v>106</v>
      </c>
      <c r="T235" s="11"/>
      <c r="U235" s="11" t="s">
        <v>106</v>
      </c>
      <c r="V235" s="18"/>
      <c r="W235" s="24"/>
      <c r="X235" s="20" t="s">
        <v>597</v>
      </c>
      <c r="Y235" s="13">
        <v>6230368992</v>
      </c>
      <c r="Z235" s="14"/>
    </row>
    <row r="236" spans="1:26" ht="18" customHeight="1">
      <c r="A236" s="25">
        <v>233</v>
      </c>
      <c r="B236" s="16" t="s">
        <v>591</v>
      </c>
      <c r="C236" s="10" t="s">
        <v>592</v>
      </c>
      <c r="D236" s="10"/>
      <c r="E236" s="10"/>
      <c r="F236" s="10" t="s">
        <v>109</v>
      </c>
      <c r="G236" s="10" t="s">
        <v>593</v>
      </c>
      <c r="H236" s="10" t="s">
        <v>222</v>
      </c>
      <c r="I236" s="49" t="s">
        <v>2259</v>
      </c>
      <c r="J236" s="10" t="s">
        <v>19</v>
      </c>
      <c r="K236" s="10" t="s">
        <v>116</v>
      </c>
      <c r="L236" s="18" t="s">
        <v>45</v>
      </c>
      <c r="M236" s="18"/>
      <c r="N236" s="18"/>
      <c r="O236" s="18" t="s">
        <v>182</v>
      </c>
      <c r="P236" s="11">
        <v>76</v>
      </c>
      <c r="Q236" s="11" t="s">
        <v>106</v>
      </c>
      <c r="R236" s="11"/>
      <c r="S236" s="11" t="s">
        <v>106</v>
      </c>
      <c r="T236" s="11"/>
      <c r="U236" s="11" t="s">
        <v>106</v>
      </c>
      <c r="V236" s="18"/>
      <c r="W236" s="24"/>
      <c r="X236" s="20" t="s">
        <v>594</v>
      </c>
      <c r="Y236" s="13">
        <v>9817245462</v>
      </c>
      <c r="Z236" s="14"/>
    </row>
    <row r="237" spans="1:26" ht="18" customHeight="1">
      <c r="A237" s="46">
        <v>234</v>
      </c>
      <c r="B237" s="16" t="s">
        <v>591</v>
      </c>
      <c r="C237" s="16" t="s">
        <v>647</v>
      </c>
      <c r="D237" s="16"/>
      <c r="E237" s="16" t="s">
        <v>648</v>
      </c>
      <c r="F237" s="10" t="s">
        <v>101</v>
      </c>
      <c r="G237" s="16" t="s">
        <v>649</v>
      </c>
      <c r="H237" s="16" t="s">
        <v>650</v>
      </c>
      <c r="I237" s="49" t="s">
        <v>2260</v>
      </c>
      <c r="J237" s="10" t="s">
        <v>19</v>
      </c>
      <c r="K237" s="10" t="s">
        <v>116</v>
      </c>
      <c r="L237" s="18" t="s">
        <v>45</v>
      </c>
      <c r="M237" s="13"/>
      <c r="N237" s="13"/>
      <c r="O237" s="18" t="s">
        <v>138</v>
      </c>
      <c r="P237" s="11">
        <v>61</v>
      </c>
      <c r="Q237" s="11" t="s">
        <v>106</v>
      </c>
      <c r="R237" s="11"/>
      <c r="S237" s="11" t="s">
        <v>106</v>
      </c>
      <c r="T237" s="11"/>
      <c r="U237" s="11" t="s">
        <v>106</v>
      </c>
      <c r="V237" s="13"/>
      <c r="W237" s="22"/>
      <c r="X237" s="20" t="s">
        <v>651</v>
      </c>
      <c r="Y237" s="13">
        <v>8580888540</v>
      </c>
      <c r="Z237" s="14"/>
    </row>
    <row r="238" spans="1:26" ht="18" customHeight="1">
      <c r="A238" s="46">
        <v>235</v>
      </c>
      <c r="B238" s="16" t="s">
        <v>591</v>
      </c>
      <c r="C238" s="16" t="s">
        <v>259</v>
      </c>
      <c r="D238" s="16"/>
      <c r="E238" s="16" t="s">
        <v>125</v>
      </c>
      <c r="F238" s="16" t="s">
        <v>101</v>
      </c>
      <c r="G238" s="16" t="s">
        <v>706</v>
      </c>
      <c r="H238" s="16" t="s">
        <v>252</v>
      </c>
      <c r="I238" s="49" t="s">
        <v>2261</v>
      </c>
      <c r="J238" s="16" t="s">
        <v>19</v>
      </c>
      <c r="K238" s="16" t="s">
        <v>116</v>
      </c>
      <c r="L238" s="18" t="s">
        <v>45</v>
      </c>
      <c r="M238" s="13"/>
      <c r="N238" s="13"/>
      <c r="O238" s="13" t="s">
        <v>182</v>
      </c>
      <c r="P238" s="21">
        <v>57.5</v>
      </c>
      <c r="Q238" s="11" t="s">
        <v>106</v>
      </c>
      <c r="R238" s="11"/>
      <c r="S238" s="11" t="s">
        <v>106</v>
      </c>
      <c r="T238" s="11"/>
      <c r="U238" s="11" t="s">
        <v>106</v>
      </c>
      <c r="V238" s="13"/>
      <c r="W238" s="13"/>
      <c r="X238" s="13" t="s">
        <v>707</v>
      </c>
      <c r="Y238" s="13">
        <v>9418533546</v>
      </c>
      <c r="Z238" s="14"/>
    </row>
    <row r="239" spans="1:26" ht="18" customHeight="1">
      <c r="A239" s="25">
        <v>236</v>
      </c>
      <c r="B239" s="16" t="s">
        <v>591</v>
      </c>
      <c r="C239" s="17" t="s">
        <v>639</v>
      </c>
      <c r="D239" s="17"/>
      <c r="E239" s="10" t="s">
        <v>207</v>
      </c>
      <c r="F239" s="10" t="s">
        <v>109</v>
      </c>
      <c r="G239" s="17" t="s">
        <v>640</v>
      </c>
      <c r="H239" s="17" t="s">
        <v>641</v>
      </c>
      <c r="I239" s="49" t="s">
        <v>2262</v>
      </c>
      <c r="J239" s="10" t="s">
        <v>19</v>
      </c>
      <c r="K239" s="10" t="s">
        <v>116</v>
      </c>
      <c r="L239" s="18" t="s">
        <v>45</v>
      </c>
      <c r="M239" s="18"/>
      <c r="N239" s="18"/>
      <c r="O239" s="18" t="s">
        <v>138</v>
      </c>
      <c r="P239" s="11">
        <v>76</v>
      </c>
      <c r="Q239" s="11" t="s">
        <v>106</v>
      </c>
      <c r="R239" s="11"/>
      <c r="S239" s="11" t="s">
        <v>106</v>
      </c>
      <c r="T239" s="11"/>
      <c r="U239" s="11" t="s">
        <v>106</v>
      </c>
      <c r="V239" s="18"/>
      <c r="W239" s="24"/>
      <c r="X239" s="20" t="s">
        <v>642</v>
      </c>
      <c r="Y239" s="13">
        <v>8219013498</v>
      </c>
      <c r="Z239" s="14"/>
    </row>
    <row r="240" spans="1:26" ht="18" customHeight="1">
      <c r="A240" s="46">
        <v>237</v>
      </c>
      <c r="B240" s="16" t="s">
        <v>591</v>
      </c>
      <c r="C240" s="10" t="s">
        <v>634</v>
      </c>
      <c r="D240" s="10"/>
      <c r="E240" s="10" t="s">
        <v>635</v>
      </c>
      <c r="F240" s="10" t="s">
        <v>101</v>
      </c>
      <c r="G240" s="10" t="s">
        <v>524</v>
      </c>
      <c r="H240" s="10" t="s">
        <v>525</v>
      </c>
      <c r="I240" s="49" t="s">
        <v>2263</v>
      </c>
      <c r="J240" s="10" t="s">
        <v>37</v>
      </c>
      <c r="K240" s="10" t="s">
        <v>128</v>
      </c>
      <c r="L240" s="18" t="s">
        <v>45</v>
      </c>
      <c r="M240" s="18"/>
      <c r="N240" s="18"/>
      <c r="O240" s="18" t="s">
        <v>182</v>
      </c>
      <c r="P240" s="11">
        <v>65</v>
      </c>
      <c r="Q240" s="11" t="s">
        <v>106</v>
      </c>
      <c r="R240" s="11"/>
      <c r="S240" s="11" t="s">
        <v>106</v>
      </c>
      <c r="T240" s="11"/>
      <c r="U240" s="11" t="s">
        <v>106</v>
      </c>
      <c r="V240" s="18"/>
      <c r="W240" s="24"/>
      <c r="X240" s="20" t="s">
        <v>636</v>
      </c>
      <c r="Y240" s="13">
        <v>8580846604</v>
      </c>
      <c r="Z240" s="14"/>
    </row>
    <row r="241" spans="1:26" ht="18" customHeight="1">
      <c r="A241" s="46">
        <v>238</v>
      </c>
      <c r="B241" s="16" t="s">
        <v>591</v>
      </c>
      <c r="C241" s="17" t="s">
        <v>630</v>
      </c>
      <c r="D241" s="17"/>
      <c r="E241" s="10" t="s">
        <v>125</v>
      </c>
      <c r="F241" s="10" t="s">
        <v>101</v>
      </c>
      <c r="G241" s="17" t="s">
        <v>631</v>
      </c>
      <c r="H241" s="17" t="s">
        <v>632</v>
      </c>
      <c r="I241" s="49" t="s">
        <v>2264</v>
      </c>
      <c r="J241" s="10" t="s">
        <v>19</v>
      </c>
      <c r="K241" s="10" t="s">
        <v>116</v>
      </c>
      <c r="L241" s="18" t="s">
        <v>45</v>
      </c>
      <c r="M241" s="18"/>
      <c r="N241" s="18"/>
      <c r="O241" s="18" t="s">
        <v>138</v>
      </c>
      <c r="P241" s="11">
        <v>59.4</v>
      </c>
      <c r="Q241" s="11" t="s">
        <v>106</v>
      </c>
      <c r="R241" s="11"/>
      <c r="S241" s="11" t="s">
        <v>106</v>
      </c>
      <c r="T241" s="11"/>
      <c r="U241" s="11" t="s">
        <v>106</v>
      </c>
      <c r="V241" s="18"/>
      <c r="W241" s="24"/>
      <c r="X241" s="20" t="s">
        <v>633</v>
      </c>
      <c r="Y241" s="13">
        <v>6230670682</v>
      </c>
      <c r="Z241" s="14"/>
    </row>
    <row r="242" spans="1:26" ht="18" customHeight="1">
      <c r="A242" s="25">
        <v>239</v>
      </c>
      <c r="B242" s="16" t="s">
        <v>591</v>
      </c>
      <c r="C242" s="10" t="s">
        <v>601</v>
      </c>
      <c r="D242" s="10"/>
      <c r="E242" s="10" t="s">
        <v>207</v>
      </c>
      <c r="F242" s="10" t="s">
        <v>101</v>
      </c>
      <c r="G242" s="10" t="s">
        <v>602</v>
      </c>
      <c r="H242" s="10" t="s">
        <v>264</v>
      </c>
      <c r="I242" s="49" t="s">
        <v>2265</v>
      </c>
      <c r="J242" s="10" t="s">
        <v>19</v>
      </c>
      <c r="K242" s="10" t="s">
        <v>116</v>
      </c>
      <c r="L242" s="18" t="s">
        <v>45</v>
      </c>
      <c r="M242" s="18"/>
      <c r="N242" s="18"/>
      <c r="O242" s="18" t="s">
        <v>138</v>
      </c>
      <c r="P242" s="11">
        <v>87.2</v>
      </c>
      <c r="Q242" s="11" t="s">
        <v>106</v>
      </c>
      <c r="R242" s="11"/>
      <c r="S242" s="11" t="s">
        <v>106</v>
      </c>
      <c r="T242" s="11"/>
      <c r="U242" s="11" t="s">
        <v>106</v>
      </c>
      <c r="V242" s="18"/>
      <c r="W242" s="24"/>
      <c r="X242" s="20" t="s">
        <v>603</v>
      </c>
      <c r="Y242" s="13">
        <v>7018759339</v>
      </c>
      <c r="Z242" s="14"/>
    </row>
    <row r="243" spans="1:26" ht="18" customHeight="1">
      <c r="A243" s="46">
        <v>240</v>
      </c>
      <c r="B243" s="16" t="s">
        <v>591</v>
      </c>
      <c r="C243" s="17" t="s">
        <v>637</v>
      </c>
      <c r="D243" s="17"/>
      <c r="E243" s="10" t="s">
        <v>207</v>
      </c>
      <c r="F243" s="10" t="s">
        <v>101</v>
      </c>
      <c r="G243" s="17" t="s">
        <v>602</v>
      </c>
      <c r="H243" s="17" t="s">
        <v>264</v>
      </c>
      <c r="I243" s="49" t="s">
        <v>2266</v>
      </c>
      <c r="J243" s="10" t="s">
        <v>19</v>
      </c>
      <c r="K243" s="10" t="s">
        <v>116</v>
      </c>
      <c r="L243" s="18" t="s">
        <v>45</v>
      </c>
      <c r="M243" s="18"/>
      <c r="N243" s="18"/>
      <c r="O243" s="18" t="s">
        <v>138</v>
      </c>
      <c r="P243" s="11">
        <v>83</v>
      </c>
      <c r="Q243" s="11" t="s">
        <v>106</v>
      </c>
      <c r="R243" s="11"/>
      <c r="S243" s="11" t="s">
        <v>106</v>
      </c>
      <c r="T243" s="11"/>
      <c r="U243" s="11" t="s">
        <v>106</v>
      </c>
      <c r="V243" s="18"/>
      <c r="W243" s="24"/>
      <c r="X243" s="20" t="s">
        <v>638</v>
      </c>
      <c r="Y243" s="13">
        <v>7876070025</v>
      </c>
      <c r="Z243" s="14"/>
    </row>
    <row r="244" spans="1:26" ht="18" customHeight="1">
      <c r="A244" s="46">
        <v>241</v>
      </c>
      <c r="B244" s="16" t="s">
        <v>591</v>
      </c>
      <c r="C244" s="17" t="s">
        <v>604</v>
      </c>
      <c r="D244" s="17"/>
      <c r="E244" s="10" t="s">
        <v>125</v>
      </c>
      <c r="F244" s="10" t="s">
        <v>101</v>
      </c>
      <c r="G244" s="17" t="s">
        <v>286</v>
      </c>
      <c r="H244" s="17" t="s">
        <v>222</v>
      </c>
      <c r="I244" s="49" t="s">
        <v>2267</v>
      </c>
      <c r="J244" s="10" t="s">
        <v>19</v>
      </c>
      <c r="K244" s="10" t="s">
        <v>128</v>
      </c>
      <c r="L244" s="18" t="s">
        <v>45</v>
      </c>
      <c r="M244" s="18"/>
      <c r="N244" s="18"/>
      <c r="O244" s="18" t="s">
        <v>182</v>
      </c>
      <c r="P244" s="11">
        <f>348/5</f>
        <v>69.599999999999994</v>
      </c>
      <c r="Q244" s="11" t="s">
        <v>106</v>
      </c>
      <c r="R244" s="11"/>
      <c r="S244" s="11" t="s">
        <v>106</v>
      </c>
      <c r="T244" s="11"/>
      <c r="U244" s="11" t="s">
        <v>106</v>
      </c>
      <c r="V244" s="18"/>
      <c r="W244" s="24"/>
      <c r="X244" s="20" t="s">
        <v>605</v>
      </c>
      <c r="Y244" s="13">
        <v>7018025612</v>
      </c>
      <c r="Z244" s="14"/>
    </row>
    <row r="245" spans="1:26" ht="18" customHeight="1">
      <c r="A245" s="25">
        <v>242</v>
      </c>
      <c r="B245" s="16" t="s">
        <v>591</v>
      </c>
      <c r="C245" s="17" t="s">
        <v>598</v>
      </c>
      <c r="D245" s="17"/>
      <c r="E245" s="10" t="s">
        <v>194</v>
      </c>
      <c r="F245" s="10" t="s">
        <v>109</v>
      </c>
      <c r="G245" s="17" t="s">
        <v>599</v>
      </c>
      <c r="H245" s="17" t="s">
        <v>273</v>
      </c>
      <c r="I245" s="49" t="s">
        <v>2268</v>
      </c>
      <c r="J245" s="10" t="s">
        <v>19</v>
      </c>
      <c r="K245" s="10" t="s">
        <v>104</v>
      </c>
      <c r="L245" s="18" t="s">
        <v>45</v>
      </c>
      <c r="M245" s="18"/>
      <c r="N245" s="18"/>
      <c r="O245" s="18" t="s">
        <v>138</v>
      </c>
      <c r="P245" s="11">
        <v>68</v>
      </c>
      <c r="Q245" s="11" t="s">
        <v>106</v>
      </c>
      <c r="R245" s="11"/>
      <c r="S245" s="11" t="s">
        <v>106</v>
      </c>
      <c r="T245" s="11"/>
      <c r="U245" s="11" t="s">
        <v>106</v>
      </c>
      <c r="V245" s="18"/>
      <c r="W245" s="24"/>
      <c r="X245" s="20" t="s">
        <v>600</v>
      </c>
      <c r="Y245" s="13">
        <v>9736328418</v>
      </c>
      <c r="Z245" s="14"/>
    </row>
    <row r="246" spans="1:26" ht="18" customHeight="1">
      <c r="A246" s="46">
        <v>243</v>
      </c>
      <c r="B246" s="16" t="s">
        <v>591</v>
      </c>
      <c r="C246" s="16" t="s">
        <v>702</v>
      </c>
      <c r="D246" s="16"/>
      <c r="E246" s="16" t="s">
        <v>125</v>
      </c>
      <c r="F246" s="10" t="s">
        <v>101</v>
      </c>
      <c r="G246" s="16" t="s">
        <v>703</v>
      </c>
      <c r="H246" s="16" t="s">
        <v>704</v>
      </c>
      <c r="I246" s="49" t="s">
        <v>2269</v>
      </c>
      <c r="J246" s="10" t="s">
        <v>19</v>
      </c>
      <c r="K246" s="10" t="s">
        <v>128</v>
      </c>
      <c r="L246" s="18" t="s">
        <v>45</v>
      </c>
      <c r="M246" s="13"/>
      <c r="N246" s="13"/>
      <c r="O246" s="13" t="s">
        <v>182</v>
      </c>
      <c r="P246" s="11">
        <v>60</v>
      </c>
      <c r="Q246" s="11" t="s">
        <v>106</v>
      </c>
      <c r="R246" s="11"/>
      <c r="S246" s="11" t="s">
        <v>106</v>
      </c>
      <c r="T246" s="11"/>
      <c r="U246" s="11" t="s">
        <v>106</v>
      </c>
      <c r="V246" s="13"/>
      <c r="W246" s="22"/>
      <c r="X246" s="20" t="s">
        <v>705</v>
      </c>
      <c r="Y246" s="13">
        <v>8219110465</v>
      </c>
      <c r="Z246" s="14"/>
    </row>
    <row r="247" spans="1:26" ht="18" customHeight="1">
      <c r="A247" s="46">
        <v>244</v>
      </c>
      <c r="B247" s="16" t="s">
        <v>591</v>
      </c>
      <c r="C247" s="16" t="s">
        <v>708</v>
      </c>
      <c r="D247" s="16"/>
      <c r="E247" s="16" t="s">
        <v>185</v>
      </c>
      <c r="F247" s="16" t="s">
        <v>101</v>
      </c>
      <c r="G247" s="16" t="s">
        <v>709</v>
      </c>
      <c r="H247" s="16" t="s">
        <v>273</v>
      </c>
      <c r="I247" s="49" t="s">
        <v>2270</v>
      </c>
      <c r="J247" s="16" t="s">
        <v>19</v>
      </c>
      <c r="K247" s="16" t="s">
        <v>104</v>
      </c>
      <c r="L247" s="18" t="s">
        <v>45</v>
      </c>
      <c r="M247" s="13"/>
      <c r="N247" s="13"/>
      <c r="O247" s="13" t="s">
        <v>182</v>
      </c>
      <c r="P247" s="21">
        <v>56</v>
      </c>
      <c r="Q247" s="11" t="s">
        <v>106</v>
      </c>
      <c r="R247" s="11"/>
      <c r="S247" s="11" t="s">
        <v>106</v>
      </c>
      <c r="T247" s="11"/>
      <c r="U247" s="11" t="s">
        <v>106</v>
      </c>
      <c r="V247" s="13"/>
      <c r="W247" s="13"/>
      <c r="X247" s="13" t="s">
        <v>710</v>
      </c>
      <c r="Y247" s="13">
        <v>7018147990</v>
      </c>
      <c r="Z247" s="14"/>
    </row>
    <row r="248" spans="1:26" ht="18" customHeight="1">
      <c r="A248" s="25">
        <v>245</v>
      </c>
      <c r="B248" s="16" t="s">
        <v>591</v>
      </c>
      <c r="C248" s="16" t="s">
        <v>711</v>
      </c>
      <c r="D248" s="16"/>
      <c r="E248" s="16" t="s">
        <v>712</v>
      </c>
      <c r="F248" s="16" t="s">
        <v>109</v>
      </c>
      <c r="G248" s="16" t="s">
        <v>713</v>
      </c>
      <c r="H248" s="16" t="s">
        <v>714</v>
      </c>
      <c r="I248" s="49" t="s">
        <v>2271</v>
      </c>
      <c r="J248" s="16" t="s">
        <v>37</v>
      </c>
      <c r="K248" s="16" t="s">
        <v>116</v>
      </c>
      <c r="L248" s="18" t="s">
        <v>45</v>
      </c>
      <c r="M248" s="13"/>
      <c r="N248" s="13"/>
      <c r="O248" s="13" t="s">
        <v>138</v>
      </c>
      <c r="P248" s="21">
        <v>80</v>
      </c>
      <c r="Q248" s="11" t="s">
        <v>106</v>
      </c>
      <c r="R248" s="11"/>
      <c r="S248" s="11" t="s">
        <v>106</v>
      </c>
      <c r="T248" s="11"/>
      <c r="U248" s="11" t="s">
        <v>106</v>
      </c>
      <c r="V248" s="13"/>
      <c r="W248" s="13"/>
      <c r="X248" s="13" t="s">
        <v>715</v>
      </c>
      <c r="Y248" s="13">
        <v>8350810623</v>
      </c>
      <c r="Z248" s="14"/>
    </row>
    <row r="249" spans="1:26" ht="18" customHeight="1">
      <c r="A249" s="46">
        <v>246</v>
      </c>
      <c r="B249" s="16" t="s">
        <v>591</v>
      </c>
      <c r="C249" s="10" t="s">
        <v>439</v>
      </c>
      <c r="D249" s="10"/>
      <c r="E249" s="10"/>
      <c r="F249" s="10" t="s">
        <v>109</v>
      </c>
      <c r="G249" s="10" t="s">
        <v>618</v>
      </c>
      <c r="H249" s="10" t="s">
        <v>619</v>
      </c>
      <c r="I249" s="49" t="s">
        <v>2272</v>
      </c>
      <c r="J249" s="10" t="s">
        <v>19</v>
      </c>
      <c r="K249" s="10" t="s">
        <v>128</v>
      </c>
      <c r="L249" s="18" t="s">
        <v>45</v>
      </c>
      <c r="M249" s="18"/>
      <c r="N249" s="18"/>
      <c r="O249" s="18" t="s">
        <v>138</v>
      </c>
      <c r="P249" s="11">
        <v>69.400000000000006</v>
      </c>
      <c r="Q249" s="11" t="s">
        <v>106</v>
      </c>
      <c r="R249" s="11"/>
      <c r="S249" s="11" t="s">
        <v>106</v>
      </c>
      <c r="T249" s="11"/>
      <c r="U249" s="11" t="s">
        <v>106</v>
      </c>
      <c r="V249" s="18"/>
      <c r="W249" s="24"/>
      <c r="X249" s="20" t="s">
        <v>620</v>
      </c>
      <c r="Y249" s="13">
        <v>8091286505</v>
      </c>
      <c r="Z249" s="14"/>
    </row>
    <row r="250" spans="1:26" ht="18" customHeight="1">
      <c r="A250" s="46">
        <v>247</v>
      </c>
      <c r="B250" s="16" t="s">
        <v>591</v>
      </c>
      <c r="C250" s="10" t="s">
        <v>621</v>
      </c>
      <c r="D250" s="10"/>
      <c r="E250" s="10" t="s">
        <v>207</v>
      </c>
      <c r="F250" s="10" t="s">
        <v>109</v>
      </c>
      <c r="G250" s="10" t="s">
        <v>622</v>
      </c>
      <c r="H250" s="10" t="s">
        <v>623</v>
      </c>
      <c r="I250" s="49" t="s">
        <v>2273</v>
      </c>
      <c r="J250" s="10" t="s">
        <v>18</v>
      </c>
      <c r="K250" s="10" t="s">
        <v>116</v>
      </c>
      <c r="L250" s="18" t="s">
        <v>45</v>
      </c>
      <c r="M250" s="18"/>
      <c r="N250" s="18"/>
      <c r="O250" s="18" t="s">
        <v>138</v>
      </c>
      <c r="P250" s="11">
        <v>58</v>
      </c>
      <c r="Q250" s="11" t="s">
        <v>106</v>
      </c>
      <c r="R250" s="11"/>
      <c r="S250" s="11" t="s">
        <v>106</v>
      </c>
      <c r="T250" s="11"/>
      <c r="U250" s="11" t="s">
        <v>106</v>
      </c>
      <c r="V250" s="18"/>
      <c r="W250" s="24"/>
      <c r="X250" s="20" t="s">
        <v>624</v>
      </c>
      <c r="Y250" s="13">
        <v>8307859063</v>
      </c>
      <c r="Z250" s="14"/>
    </row>
    <row r="251" spans="1:26" ht="18" customHeight="1">
      <c r="A251" s="25">
        <v>248</v>
      </c>
      <c r="B251" s="16" t="s">
        <v>591</v>
      </c>
      <c r="C251" s="16" t="s">
        <v>609</v>
      </c>
      <c r="D251" s="16"/>
      <c r="E251" s="10" t="s">
        <v>132</v>
      </c>
      <c r="F251" s="10" t="s">
        <v>109</v>
      </c>
      <c r="G251" s="10" t="s">
        <v>610</v>
      </c>
      <c r="H251" s="10" t="s">
        <v>611</v>
      </c>
      <c r="I251" s="49" t="s">
        <v>2274</v>
      </c>
      <c r="J251" s="10" t="s">
        <v>31</v>
      </c>
      <c r="K251" s="10" t="s">
        <v>137</v>
      </c>
      <c r="L251" s="18" t="s">
        <v>45</v>
      </c>
      <c r="M251" s="13"/>
      <c r="N251" s="13"/>
      <c r="O251" s="18" t="s">
        <v>182</v>
      </c>
      <c r="P251" s="21">
        <v>76.599999999999994</v>
      </c>
      <c r="Q251" s="11" t="s">
        <v>106</v>
      </c>
      <c r="R251" s="11"/>
      <c r="S251" s="11" t="s">
        <v>106</v>
      </c>
      <c r="T251" s="11"/>
      <c r="U251" s="11" t="s">
        <v>106</v>
      </c>
      <c r="V251" s="13"/>
      <c r="W251" s="24"/>
      <c r="X251" s="20" t="s">
        <v>612</v>
      </c>
      <c r="Y251" s="13">
        <v>9877422236</v>
      </c>
      <c r="Z251" s="14"/>
    </row>
    <row r="252" spans="1:26" ht="18" customHeight="1">
      <c r="A252" s="46">
        <v>249</v>
      </c>
      <c r="B252" s="16" t="s">
        <v>591</v>
      </c>
      <c r="C252" s="16" t="s">
        <v>625</v>
      </c>
      <c r="D252" s="16"/>
      <c r="E252" s="10" t="s">
        <v>626</v>
      </c>
      <c r="F252" s="10" t="s">
        <v>109</v>
      </c>
      <c r="G252" s="10" t="s">
        <v>627</v>
      </c>
      <c r="H252" s="10" t="s">
        <v>628</v>
      </c>
      <c r="I252" s="49" t="s">
        <v>2275</v>
      </c>
      <c r="J252" s="10" t="s">
        <v>37</v>
      </c>
      <c r="K252" s="10" t="s">
        <v>116</v>
      </c>
      <c r="L252" s="18" t="s">
        <v>45</v>
      </c>
      <c r="M252" s="13"/>
      <c r="N252" s="13"/>
      <c r="O252" s="18" t="s">
        <v>182</v>
      </c>
      <c r="P252" s="21">
        <v>83.5</v>
      </c>
      <c r="Q252" s="11" t="s">
        <v>106</v>
      </c>
      <c r="R252" s="11"/>
      <c r="S252" s="11" t="s">
        <v>106</v>
      </c>
      <c r="T252" s="11"/>
      <c r="U252" s="11" t="s">
        <v>106</v>
      </c>
      <c r="V252" s="13"/>
      <c r="W252" s="24"/>
      <c r="X252" s="20" t="s">
        <v>629</v>
      </c>
      <c r="Y252" s="13">
        <v>6388016203</v>
      </c>
      <c r="Z252" s="14"/>
    </row>
    <row r="253" spans="1:26" ht="18" customHeight="1">
      <c r="A253" s="46">
        <v>250</v>
      </c>
      <c r="B253" s="16" t="s">
        <v>591</v>
      </c>
      <c r="C253" s="16" t="s">
        <v>497</v>
      </c>
      <c r="D253" s="16"/>
      <c r="E253" s="16"/>
      <c r="F253" s="16" t="s">
        <v>101</v>
      </c>
      <c r="G253" s="16" t="s">
        <v>498</v>
      </c>
      <c r="H253" s="16" t="s">
        <v>499</v>
      </c>
      <c r="I253" s="49" t="s">
        <v>2276</v>
      </c>
      <c r="J253" s="16" t="s">
        <v>37</v>
      </c>
      <c r="K253" s="16" t="s">
        <v>128</v>
      </c>
      <c r="L253" s="18" t="s">
        <v>45</v>
      </c>
      <c r="M253" s="13"/>
      <c r="N253" s="13"/>
      <c r="O253" s="13" t="s">
        <v>182</v>
      </c>
      <c r="P253" s="21">
        <v>61.6</v>
      </c>
      <c r="Q253" s="11" t="s">
        <v>106</v>
      </c>
      <c r="R253" s="11"/>
      <c r="S253" s="11" t="s">
        <v>106</v>
      </c>
      <c r="T253" s="11"/>
      <c r="U253" s="11" t="s">
        <v>106</v>
      </c>
      <c r="V253" s="13"/>
      <c r="W253" s="13"/>
      <c r="X253" s="27" t="s">
        <v>500</v>
      </c>
      <c r="Y253" s="13">
        <v>7018527652</v>
      </c>
      <c r="Z253" s="14"/>
    </row>
    <row r="254" spans="1:26" ht="18" customHeight="1">
      <c r="A254" s="25">
        <v>251</v>
      </c>
      <c r="B254" s="16" t="s">
        <v>591</v>
      </c>
      <c r="C254" s="16" t="s">
        <v>791</v>
      </c>
      <c r="D254" s="16"/>
      <c r="E254" s="16" t="s">
        <v>119</v>
      </c>
      <c r="F254" s="16" t="s">
        <v>109</v>
      </c>
      <c r="G254" s="16" t="s">
        <v>2801</v>
      </c>
      <c r="H254" s="16" t="s">
        <v>988</v>
      </c>
      <c r="I254" s="49" t="s">
        <v>2277</v>
      </c>
      <c r="J254" s="16" t="s">
        <v>19</v>
      </c>
      <c r="K254" s="16" t="s">
        <v>116</v>
      </c>
      <c r="L254" s="18" t="s">
        <v>45</v>
      </c>
      <c r="M254" s="13"/>
      <c r="N254" s="13"/>
      <c r="O254" s="13" t="s">
        <v>138</v>
      </c>
      <c r="P254" s="21">
        <v>79</v>
      </c>
      <c r="Q254" s="11" t="s">
        <v>106</v>
      </c>
      <c r="R254" s="11"/>
      <c r="S254" s="11" t="s">
        <v>106</v>
      </c>
      <c r="T254" s="11"/>
      <c r="U254" s="11" t="s">
        <v>106</v>
      </c>
      <c r="V254" s="13"/>
      <c r="W254" s="13"/>
      <c r="X254" s="27" t="s">
        <v>2802</v>
      </c>
      <c r="Y254" s="13">
        <v>9015432352</v>
      </c>
      <c r="Z254" s="14"/>
    </row>
    <row r="255" spans="1:26" ht="18" customHeight="1">
      <c r="A255" s="46">
        <v>252</v>
      </c>
      <c r="B255" s="16" t="s">
        <v>591</v>
      </c>
      <c r="C255" s="16" t="s">
        <v>2728</v>
      </c>
      <c r="D255" s="16"/>
      <c r="E255" s="16" t="s">
        <v>119</v>
      </c>
      <c r="F255" s="16" t="s">
        <v>109</v>
      </c>
      <c r="G255" s="16" t="s">
        <v>1802</v>
      </c>
      <c r="H255" s="16" t="s">
        <v>714</v>
      </c>
      <c r="I255" s="49" t="s">
        <v>2723</v>
      </c>
      <c r="J255" s="16" t="s">
        <v>19</v>
      </c>
      <c r="K255" s="16" t="s">
        <v>116</v>
      </c>
      <c r="L255" s="18" t="s">
        <v>45</v>
      </c>
      <c r="M255" s="13"/>
      <c r="N255" s="13"/>
      <c r="O255" s="13" t="s">
        <v>182</v>
      </c>
      <c r="P255" s="21">
        <v>63.4</v>
      </c>
      <c r="Q255" s="11" t="s">
        <v>106</v>
      </c>
      <c r="R255" s="11"/>
      <c r="S255" s="11" t="s">
        <v>106</v>
      </c>
      <c r="T255" s="11"/>
      <c r="U255" s="11" t="s">
        <v>106</v>
      </c>
      <c r="V255" s="13"/>
      <c r="W255" s="13"/>
      <c r="X255" s="27" t="s">
        <v>2729</v>
      </c>
      <c r="Y255" s="13">
        <v>8278818854</v>
      </c>
      <c r="Z255" s="14"/>
    </row>
    <row r="256" spans="1:26" ht="18" customHeight="1">
      <c r="A256" s="46">
        <v>253</v>
      </c>
      <c r="B256" s="16" t="s">
        <v>591</v>
      </c>
      <c r="C256" s="16" t="s">
        <v>2725</v>
      </c>
      <c r="D256" s="16"/>
      <c r="E256" s="16" t="s">
        <v>119</v>
      </c>
      <c r="F256" s="16" t="s">
        <v>109</v>
      </c>
      <c r="G256" s="16" t="s">
        <v>1561</v>
      </c>
      <c r="H256" s="16" t="s">
        <v>2726</v>
      </c>
      <c r="I256" s="49" t="s">
        <v>2724</v>
      </c>
      <c r="J256" s="16" t="s">
        <v>19</v>
      </c>
      <c r="K256" s="16" t="s">
        <v>116</v>
      </c>
      <c r="L256" s="18" t="s">
        <v>45</v>
      </c>
      <c r="M256" s="13"/>
      <c r="N256" s="13"/>
      <c r="O256" s="18" t="s">
        <v>182</v>
      </c>
      <c r="P256" s="21">
        <v>86</v>
      </c>
      <c r="Q256" s="11" t="s">
        <v>106</v>
      </c>
      <c r="R256" s="11"/>
      <c r="S256" s="11" t="s">
        <v>106</v>
      </c>
      <c r="T256" s="11"/>
      <c r="U256" s="11" t="s">
        <v>106</v>
      </c>
      <c r="V256" s="13"/>
      <c r="W256" s="13"/>
      <c r="X256" s="27" t="s">
        <v>2727</v>
      </c>
      <c r="Y256" s="13">
        <v>8091120372</v>
      </c>
      <c r="Z256" s="14"/>
    </row>
    <row r="257" spans="1:26" ht="18" customHeight="1">
      <c r="A257" s="25">
        <v>254</v>
      </c>
      <c r="B257" s="16" t="s">
        <v>591</v>
      </c>
      <c r="C257" s="16" t="s">
        <v>1222</v>
      </c>
      <c r="D257" s="16"/>
      <c r="E257" s="16" t="s">
        <v>372</v>
      </c>
      <c r="F257" s="16" t="s">
        <v>109</v>
      </c>
      <c r="G257" s="16" t="s">
        <v>2823</v>
      </c>
      <c r="H257" s="16" t="s">
        <v>245</v>
      </c>
      <c r="I257" s="49" t="s">
        <v>2822</v>
      </c>
      <c r="J257" s="16" t="s">
        <v>19</v>
      </c>
      <c r="K257" s="16" t="s">
        <v>137</v>
      </c>
      <c r="L257" s="18" t="s">
        <v>45</v>
      </c>
      <c r="M257" s="13"/>
      <c r="N257" s="13"/>
      <c r="O257" s="13" t="s">
        <v>138</v>
      </c>
      <c r="P257" s="21">
        <v>66.400000000000006</v>
      </c>
      <c r="Q257" s="11" t="s">
        <v>106</v>
      </c>
      <c r="R257" s="11"/>
      <c r="S257" s="11" t="s">
        <v>106</v>
      </c>
      <c r="T257" s="11"/>
      <c r="U257" s="11" t="s">
        <v>106</v>
      </c>
      <c r="V257" s="13"/>
      <c r="W257" s="13"/>
      <c r="X257" s="27" t="s">
        <v>2824</v>
      </c>
      <c r="Y257" s="13">
        <v>9015221848</v>
      </c>
      <c r="Z257" s="14"/>
    </row>
    <row r="258" spans="1:26" ht="18" customHeight="1">
      <c r="A258" s="46">
        <v>255</v>
      </c>
      <c r="B258" s="16" t="s">
        <v>591</v>
      </c>
      <c r="C258" s="16" t="s">
        <v>224</v>
      </c>
      <c r="D258" s="16"/>
      <c r="E258" s="16" t="s">
        <v>125</v>
      </c>
      <c r="F258" s="16" t="s">
        <v>101</v>
      </c>
      <c r="G258" s="16" t="s">
        <v>305</v>
      </c>
      <c r="H258" s="16" t="s">
        <v>663</v>
      </c>
      <c r="I258" s="49" t="s">
        <v>2867</v>
      </c>
      <c r="J258" s="16" t="s">
        <v>19</v>
      </c>
      <c r="K258" s="16" t="s">
        <v>137</v>
      </c>
      <c r="L258" s="18" t="s">
        <v>45</v>
      </c>
      <c r="M258" s="13"/>
      <c r="N258" s="13"/>
      <c r="O258" s="13" t="s">
        <v>182</v>
      </c>
      <c r="P258" s="21">
        <v>69.599999999999994</v>
      </c>
      <c r="Q258" s="11" t="s">
        <v>106</v>
      </c>
      <c r="R258" s="11"/>
      <c r="S258" s="11" t="s">
        <v>106</v>
      </c>
      <c r="T258" s="11"/>
      <c r="U258" s="11" t="s">
        <v>106</v>
      </c>
      <c r="V258" s="13"/>
      <c r="W258" s="13"/>
      <c r="X258" s="27" t="s">
        <v>2868</v>
      </c>
      <c r="Y258" s="13">
        <v>8544724075</v>
      </c>
      <c r="Z258" s="14"/>
    </row>
    <row r="259" spans="1:26" ht="18" customHeight="1">
      <c r="A259" s="46">
        <v>256</v>
      </c>
      <c r="B259" s="16" t="s">
        <v>591</v>
      </c>
      <c r="C259" s="16" t="s">
        <v>2889</v>
      </c>
      <c r="D259" s="60"/>
      <c r="E259" s="16" t="s">
        <v>2890</v>
      </c>
      <c r="F259" s="16" t="s">
        <v>109</v>
      </c>
      <c r="G259" s="16" t="s">
        <v>176</v>
      </c>
      <c r="H259" s="16" t="s">
        <v>2891</v>
      </c>
      <c r="I259" s="49" t="s">
        <v>2892</v>
      </c>
      <c r="J259" s="16" t="s">
        <v>19</v>
      </c>
      <c r="K259" s="16" t="s">
        <v>104</v>
      </c>
      <c r="L259" s="18" t="s">
        <v>45</v>
      </c>
      <c r="M259" s="60"/>
      <c r="N259" s="60"/>
      <c r="O259" s="13" t="s">
        <v>138</v>
      </c>
      <c r="P259" s="21">
        <v>72.8</v>
      </c>
      <c r="Q259" s="11" t="s">
        <v>106</v>
      </c>
      <c r="R259" s="60"/>
      <c r="S259" s="11" t="s">
        <v>106</v>
      </c>
      <c r="T259" s="60"/>
      <c r="U259" s="11" t="s">
        <v>106</v>
      </c>
      <c r="V259" s="60"/>
      <c r="W259" s="60"/>
      <c r="X259" s="27" t="s">
        <v>2893</v>
      </c>
      <c r="Y259" s="13">
        <v>7876100646</v>
      </c>
      <c r="Z259" s="14"/>
    </row>
    <row r="260" spans="1:26" ht="18" customHeight="1">
      <c r="A260" s="25">
        <v>257</v>
      </c>
      <c r="B260" s="16" t="s">
        <v>591</v>
      </c>
      <c r="C260" s="16" t="s">
        <v>202</v>
      </c>
      <c r="D260" s="60"/>
      <c r="E260" s="16" t="s">
        <v>864</v>
      </c>
      <c r="F260" s="16" t="s">
        <v>109</v>
      </c>
      <c r="G260" s="16" t="s">
        <v>2944</v>
      </c>
      <c r="H260" s="16" t="s">
        <v>1391</v>
      </c>
      <c r="I260" s="49" t="s">
        <v>2943</v>
      </c>
      <c r="J260" s="16" t="s">
        <v>37</v>
      </c>
      <c r="K260" s="16" t="s">
        <v>137</v>
      </c>
      <c r="L260" s="18" t="s">
        <v>45</v>
      </c>
      <c r="M260" s="60"/>
      <c r="N260" s="60"/>
      <c r="O260" s="13" t="s">
        <v>182</v>
      </c>
      <c r="P260" s="21">
        <v>84.4</v>
      </c>
      <c r="Q260" s="11" t="s">
        <v>554</v>
      </c>
      <c r="R260" s="60"/>
      <c r="S260" s="11" t="s">
        <v>554</v>
      </c>
      <c r="T260" s="60"/>
      <c r="U260" s="11" t="s">
        <v>554</v>
      </c>
      <c r="V260" s="60"/>
      <c r="W260" s="60"/>
      <c r="X260" s="27" t="s">
        <v>2945</v>
      </c>
      <c r="Y260" s="13">
        <v>7876433397</v>
      </c>
      <c r="Z260" s="14"/>
    </row>
    <row r="261" spans="1:26" ht="18" customHeight="1">
      <c r="A261" s="46">
        <v>258</v>
      </c>
      <c r="B261" s="16" t="s">
        <v>591</v>
      </c>
      <c r="C261" s="16" t="s">
        <v>584</v>
      </c>
      <c r="D261" s="60"/>
      <c r="E261" s="16"/>
      <c r="F261" s="16" t="s">
        <v>109</v>
      </c>
      <c r="G261" s="16" t="s">
        <v>1018</v>
      </c>
      <c r="H261" s="16" t="s">
        <v>1019</v>
      </c>
      <c r="I261" s="49" t="s">
        <v>3014</v>
      </c>
      <c r="J261" s="16" t="s">
        <v>19</v>
      </c>
      <c r="K261" s="16" t="s">
        <v>116</v>
      </c>
      <c r="L261" s="18"/>
      <c r="M261" s="60"/>
      <c r="N261" s="60"/>
      <c r="O261" s="13" t="s">
        <v>182</v>
      </c>
      <c r="P261" s="21">
        <v>86.8</v>
      </c>
      <c r="Q261" s="11" t="s">
        <v>554</v>
      </c>
      <c r="R261" s="60"/>
      <c r="S261" s="11" t="s">
        <v>554</v>
      </c>
      <c r="T261" s="60"/>
      <c r="U261" s="11" t="s">
        <v>3015</v>
      </c>
      <c r="V261" s="11" t="s">
        <v>3105</v>
      </c>
      <c r="W261" s="60"/>
      <c r="X261" s="27" t="s">
        <v>2997</v>
      </c>
      <c r="Y261" s="13">
        <v>7807699337</v>
      </c>
      <c r="Z261" s="14"/>
    </row>
    <row r="262" spans="1:26" ht="18" customHeight="1">
      <c r="A262" s="46">
        <v>259</v>
      </c>
      <c r="B262" s="17" t="s">
        <v>931</v>
      </c>
      <c r="C262" s="17" t="s">
        <v>1217</v>
      </c>
      <c r="D262" s="17"/>
      <c r="E262" s="17" t="s">
        <v>125</v>
      </c>
      <c r="F262" s="17" t="s">
        <v>101</v>
      </c>
      <c r="G262" s="17" t="s">
        <v>471</v>
      </c>
      <c r="H262" s="17" t="s">
        <v>1216</v>
      </c>
      <c r="I262" s="49" t="s">
        <v>2279</v>
      </c>
      <c r="J262" s="17" t="s">
        <v>19</v>
      </c>
      <c r="K262" s="17" t="s">
        <v>116</v>
      </c>
      <c r="L262" s="13" t="s">
        <v>45</v>
      </c>
      <c r="M262" s="13"/>
      <c r="N262" s="13"/>
      <c r="O262" s="35" t="s">
        <v>122</v>
      </c>
      <c r="P262" s="25">
        <v>50</v>
      </c>
      <c r="Q262" s="26" t="s">
        <v>106</v>
      </c>
      <c r="R262" s="13"/>
      <c r="S262" s="26" t="s">
        <v>106</v>
      </c>
      <c r="T262" s="13"/>
      <c r="U262" s="26" t="s">
        <v>106</v>
      </c>
      <c r="V262" s="13"/>
      <c r="W262" s="13"/>
      <c r="X262" s="13" t="s">
        <v>1215</v>
      </c>
      <c r="Y262" s="13">
        <v>6230711544</v>
      </c>
    </row>
    <row r="263" spans="1:26" ht="18" customHeight="1">
      <c r="A263" s="25">
        <v>260</v>
      </c>
      <c r="B263" s="17" t="s">
        <v>931</v>
      </c>
      <c r="C263" s="16" t="s">
        <v>1254</v>
      </c>
      <c r="D263" s="16"/>
      <c r="E263" s="16"/>
      <c r="F263" s="16" t="s">
        <v>101</v>
      </c>
      <c r="G263" s="17" t="s">
        <v>1253</v>
      </c>
      <c r="H263" s="17" t="s">
        <v>663</v>
      </c>
      <c r="I263" s="49" t="s">
        <v>2280</v>
      </c>
      <c r="J263" s="16" t="s">
        <v>19</v>
      </c>
      <c r="K263" s="16" t="s">
        <v>104</v>
      </c>
      <c r="L263" s="13" t="s">
        <v>45</v>
      </c>
      <c r="M263" s="13"/>
      <c r="N263" s="13"/>
      <c r="O263" s="35" t="s">
        <v>105</v>
      </c>
      <c r="P263" s="25">
        <v>65.8</v>
      </c>
      <c r="Q263" s="26" t="s">
        <v>106</v>
      </c>
      <c r="R263" s="26"/>
      <c r="S263" s="26" t="s">
        <v>106</v>
      </c>
      <c r="T263" s="26"/>
      <c r="U263" s="26" t="s">
        <v>106</v>
      </c>
      <c r="V263" s="13"/>
      <c r="W263" s="82"/>
      <c r="X263" s="12" t="s">
        <v>1252</v>
      </c>
      <c r="Y263" s="13">
        <v>9015049781</v>
      </c>
    </row>
    <row r="264" spans="1:26" ht="18" customHeight="1">
      <c r="A264" s="46">
        <v>261</v>
      </c>
      <c r="B264" s="17" t="s">
        <v>931</v>
      </c>
      <c r="C264" s="16" t="s">
        <v>1297</v>
      </c>
      <c r="D264" s="16"/>
      <c r="E264" s="16" t="s">
        <v>549</v>
      </c>
      <c r="F264" s="16" t="s">
        <v>109</v>
      </c>
      <c r="G264" s="16" t="s">
        <v>309</v>
      </c>
      <c r="H264" s="17" t="s">
        <v>1296</v>
      </c>
      <c r="I264" s="49" t="s">
        <v>2281</v>
      </c>
      <c r="J264" s="16" t="s">
        <v>19</v>
      </c>
      <c r="K264" s="16" t="s">
        <v>116</v>
      </c>
      <c r="L264" s="13" t="s">
        <v>45</v>
      </c>
      <c r="M264" s="13"/>
      <c r="N264" s="13"/>
      <c r="O264" s="35" t="s">
        <v>105</v>
      </c>
      <c r="P264" s="25">
        <v>56.2</v>
      </c>
      <c r="Q264" s="26" t="s">
        <v>106</v>
      </c>
      <c r="R264" s="26"/>
      <c r="S264" s="26" t="s">
        <v>106</v>
      </c>
      <c r="T264" s="26"/>
      <c r="U264" s="26" t="s">
        <v>106</v>
      </c>
      <c r="V264" s="13"/>
      <c r="W264" s="13"/>
      <c r="X264" s="12" t="s">
        <v>1295</v>
      </c>
      <c r="Y264" s="13">
        <v>8091498845</v>
      </c>
    </row>
    <row r="265" spans="1:26" ht="18" customHeight="1">
      <c r="A265" s="46">
        <v>262</v>
      </c>
      <c r="B265" s="17" t="s">
        <v>931</v>
      </c>
      <c r="C265" s="17" t="s">
        <v>228</v>
      </c>
      <c r="D265" s="17"/>
      <c r="E265" s="10" t="s">
        <v>207</v>
      </c>
      <c r="F265" s="10" t="s">
        <v>109</v>
      </c>
      <c r="G265" s="17" t="s">
        <v>1208</v>
      </c>
      <c r="H265" s="17" t="s">
        <v>1207</v>
      </c>
      <c r="I265" s="49" t="s">
        <v>2282</v>
      </c>
      <c r="J265" s="10" t="s">
        <v>19</v>
      </c>
      <c r="K265" s="10" t="s">
        <v>116</v>
      </c>
      <c r="L265" s="13" t="s">
        <v>45</v>
      </c>
      <c r="M265" s="18"/>
      <c r="N265" s="18"/>
      <c r="O265" s="36" t="s">
        <v>122</v>
      </c>
      <c r="P265" s="25">
        <v>89.2</v>
      </c>
      <c r="Q265" s="26" t="s">
        <v>106</v>
      </c>
      <c r="R265" s="25"/>
      <c r="S265" s="26" t="s">
        <v>106</v>
      </c>
      <c r="T265" s="25"/>
      <c r="U265" s="26" t="s">
        <v>106</v>
      </c>
      <c r="V265" s="18"/>
      <c r="W265" s="82"/>
      <c r="X265" s="12" t="s">
        <v>1206</v>
      </c>
      <c r="Y265" s="13">
        <v>9817663132</v>
      </c>
    </row>
    <row r="266" spans="1:26" ht="18" customHeight="1">
      <c r="A266" s="25">
        <v>263</v>
      </c>
      <c r="B266" s="17" t="s">
        <v>931</v>
      </c>
      <c r="C266" s="17" t="s">
        <v>1192</v>
      </c>
      <c r="D266" s="17"/>
      <c r="E266" s="10" t="s">
        <v>125</v>
      </c>
      <c r="F266" s="10" t="s">
        <v>101</v>
      </c>
      <c r="G266" s="17" t="s">
        <v>1191</v>
      </c>
      <c r="H266" s="17" t="s">
        <v>1190</v>
      </c>
      <c r="I266" s="49" t="s">
        <v>2283</v>
      </c>
      <c r="J266" s="10" t="s">
        <v>14</v>
      </c>
      <c r="K266" s="10" t="s">
        <v>137</v>
      </c>
      <c r="L266" s="13" t="s">
        <v>45</v>
      </c>
      <c r="M266" s="18"/>
      <c r="N266" s="18"/>
      <c r="O266" s="36" t="s">
        <v>122</v>
      </c>
      <c r="P266" s="25">
        <v>85.4</v>
      </c>
      <c r="Q266" s="26" t="s">
        <v>106</v>
      </c>
      <c r="R266" s="25"/>
      <c r="S266" s="26" t="s">
        <v>106</v>
      </c>
      <c r="T266" s="25"/>
      <c r="U266" s="26" t="s">
        <v>106</v>
      </c>
      <c r="V266" s="18"/>
      <c r="W266" s="82"/>
      <c r="X266" s="12" t="s">
        <v>1189</v>
      </c>
      <c r="Y266" s="13">
        <v>9625536182</v>
      </c>
    </row>
    <row r="267" spans="1:26" ht="18" customHeight="1">
      <c r="A267" s="46">
        <v>264</v>
      </c>
      <c r="B267" s="17" t="s">
        <v>931</v>
      </c>
      <c r="C267" s="17" t="s">
        <v>480</v>
      </c>
      <c r="D267" s="17"/>
      <c r="E267" s="16" t="s">
        <v>119</v>
      </c>
      <c r="F267" s="16" t="s">
        <v>109</v>
      </c>
      <c r="G267" s="17" t="s">
        <v>1328</v>
      </c>
      <c r="H267" s="17" t="s">
        <v>1327</v>
      </c>
      <c r="I267" s="49" t="s">
        <v>2284</v>
      </c>
      <c r="J267" s="16" t="s">
        <v>19</v>
      </c>
      <c r="K267" s="16" t="s">
        <v>116</v>
      </c>
      <c r="L267" s="13" t="s">
        <v>45</v>
      </c>
      <c r="M267" s="13"/>
      <c r="N267" s="13"/>
      <c r="O267" s="35" t="s">
        <v>122</v>
      </c>
      <c r="P267" s="25">
        <v>83.4</v>
      </c>
      <c r="Q267" s="26" t="s">
        <v>106</v>
      </c>
      <c r="R267" s="26"/>
      <c r="S267" s="26" t="s">
        <v>106</v>
      </c>
      <c r="T267" s="26"/>
      <c r="U267" s="26" t="s">
        <v>106</v>
      </c>
      <c r="V267" s="13"/>
      <c r="W267" s="13"/>
      <c r="X267" s="12" t="s">
        <v>1326</v>
      </c>
      <c r="Y267" s="13">
        <v>9317402344</v>
      </c>
    </row>
    <row r="268" spans="1:26" ht="18" customHeight="1">
      <c r="A268" s="46">
        <v>265</v>
      </c>
      <c r="B268" s="17" t="s">
        <v>931</v>
      </c>
      <c r="C268" s="17" t="s">
        <v>568</v>
      </c>
      <c r="D268" s="17"/>
      <c r="E268" s="10" t="s">
        <v>125</v>
      </c>
      <c r="F268" s="10" t="s">
        <v>101</v>
      </c>
      <c r="G268" s="17" t="s">
        <v>1267</v>
      </c>
      <c r="H268" s="17" t="s">
        <v>1266</v>
      </c>
      <c r="I268" s="49" t="s">
        <v>2285</v>
      </c>
      <c r="J268" s="10" t="s">
        <v>19</v>
      </c>
      <c r="K268" s="10" t="s">
        <v>128</v>
      </c>
      <c r="L268" s="13" t="s">
        <v>45</v>
      </c>
      <c r="M268" s="18"/>
      <c r="N268" s="18"/>
      <c r="O268" s="36" t="s">
        <v>105</v>
      </c>
      <c r="P268" s="25">
        <v>61.6</v>
      </c>
      <c r="Q268" s="26" t="s">
        <v>106</v>
      </c>
      <c r="R268" s="25"/>
      <c r="S268" s="26" t="s">
        <v>106</v>
      </c>
      <c r="T268" s="25"/>
      <c r="U268" s="26" t="s">
        <v>106</v>
      </c>
      <c r="V268" s="18"/>
      <c r="W268" s="13"/>
      <c r="X268" s="12" t="s">
        <v>1265</v>
      </c>
      <c r="Y268" s="13">
        <v>9317580029</v>
      </c>
    </row>
    <row r="269" spans="1:26" ht="18" customHeight="1">
      <c r="A269" s="25">
        <v>266</v>
      </c>
      <c r="B269" s="17" t="s">
        <v>931</v>
      </c>
      <c r="C269" s="17" t="s">
        <v>1316</v>
      </c>
      <c r="D269" s="17"/>
      <c r="E269" s="10"/>
      <c r="F269" s="16" t="s">
        <v>101</v>
      </c>
      <c r="G269" s="17" t="s">
        <v>1315</v>
      </c>
      <c r="H269" s="17" t="s">
        <v>536</v>
      </c>
      <c r="I269" s="49" t="s">
        <v>2286</v>
      </c>
      <c r="J269" s="10" t="s">
        <v>19</v>
      </c>
      <c r="K269" s="10" t="s">
        <v>128</v>
      </c>
      <c r="L269" s="13" t="s">
        <v>45</v>
      </c>
      <c r="M269" s="18"/>
      <c r="N269" s="18"/>
      <c r="O269" s="36" t="s">
        <v>105</v>
      </c>
      <c r="P269" s="25">
        <v>58.2</v>
      </c>
      <c r="Q269" s="26" t="s">
        <v>106</v>
      </c>
      <c r="R269" s="25"/>
      <c r="S269" s="26" t="s">
        <v>106</v>
      </c>
      <c r="T269" s="25"/>
      <c r="U269" s="26" t="s">
        <v>106</v>
      </c>
      <c r="V269" s="18"/>
      <c r="W269" s="82"/>
      <c r="X269" s="12" t="s">
        <v>1314</v>
      </c>
      <c r="Y269" s="13">
        <v>8628883892</v>
      </c>
    </row>
    <row r="270" spans="1:26" ht="18" customHeight="1">
      <c r="A270" s="46">
        <v>267</v>
      </c>
      <c r="B270" s="17" t="s">
        <v>931</v>
      </c>
      <c r="C270" s="17" t="s">
        <v>1257</v>
      </c>
      <c r="D270" s="17"/>
      <c r="E270" s="16" t="s">
        <v>100</v>
      </c>
      <c r="F270" s="16" t="s">
        <v>101</v>
      </c>
      <c r="G270" s="17" t="s">
        <v>1256</v>
      </c>
      <c r="H270" s="17" t="s">
        <v>431</v>
      </c>
      <c r="I270" s="49" t="s">
        <v>2287</v>
      </c>
      <c r="J270" s="16" t="s">
        <v>19</v>
      </c>
      <c r="K270" s="16" t="s">
        <v>104</v>
      </c>
      <c r="L270" s="13" t="s">
        <v>45</v>
      </c>
      <c r="M270" s="13"/>
      <c r="N270" s="13"/>
      <c r="O270" s="35" t="s">
        <v>122</v>
      </c>
      <c r="P270" s="25">
        <v>59</v>
      </c>
      <c r="Q270" s="26" t="s">
        <v>106</v>
      </c>
      <c r="R270" s="26"/>
      <c r="S270" s="26" t="s">
        <v>106</v>
      </c>
      <c r="T270" s="26"/>
      <c r="U270" s="26" t="s">
        <v>106</v>
      </c>
      <c r="V270" s="13"/>
      <c r="W270" s="82"/>
      <c r="X270" s="12" t="s">
        <v>1255</v>
      </c>
      <c r="Y270" s="13">
        <v>8580519816</v>
      </c>
    </row>
    <row r="271" spans="1:26" ht="18" customHeight="1">
      <c r="A271" s="46">
        <v>268</v>
      </c>
      <c r="B271" s="17" t="s">
        <v>931</v>
      </c>
      <c r="C271" s="16" t="s">
        <v>1325</v>
      </c>
      <c r="D271" s="16"/>
      <c r="E271" s="16" t="s">
        <v>549</v>
      </c>
      <c r="F271" s="16" t="s">
        <v>109</v>
      </c>
      <c r="G271" s="16" t="s">
        <v>1324</v>
      </c>
      <c r="H271" s="16" t="s">
        <v>151</v>
      </c>
      <c r="I271" s="49" t="s">
        <v>2288</v>
      </c>
      <c r="J271" s="16" t="s">
        <v>19</v>
      </c>
      <c r="K271" s="16" t="s">
        <v>137</v>
      </c>
      <c r="L271" s="13" t="s">
        <v>45</v>
      </c>
      <c r="M271" s="13"/>
      <c r="N271" s="13"/>
      <c r="O271" s="35" t="s">
        <v>105</v>
      </c>
      <c r="P271" s="25">
        <v>69.400000000000006</v>
      </c>
      <c r="Q271" s="26" t="s">
        <v>106</v>
      </c>
      <c r="R271" s="26"/>
      <c r="S271" s="26" t="s">
        <v>106</v>
      </c>
      <c r="T271" s="26"/>
      <c r="U271" s="26" t="s">
        <v>106</v>
      </c>
      <c r="V271" s="13"/>
      <c r="W271" s="82"/>
      <c r="X271" s="12" t="s">
        <v>1323</v>
      </c>
      <c r="Y271" s="13">
        <v>8894340587</v>
      </c>
    </row>
    <row r="272" spans="1:26" ht="18" customHeight="1">
      <c r="A272" s="25">
        <v>269</v>
      </c>
      <c r="B272" s="17" t="s">
        <v>931</v>
      </c>
      <c r="C272" s="17" t="s">
        <v>1281</v>
      </c>
      <c r="D272" s="17"/>
      <c r="E272" s="16" t="s">
        <v>100</v>
      </c>
      <c r="F272" s="16" t="s">
        <v>101</v>
      </c>
      <c r="G272" s="17" t="s">
        <v>1280</v>
      </c>
      <c r="H272" s="17" t="s">
        <v>1279</v>
      </c>
      <c r="I272" s="49" t="s">
        <v>2289</v>
      </c>
      <c r="J272" s="16" t="s">
        <v>19</v>
      </c>
      <c r="K272" s="16" t="s">
        <v>104</v>
      </c>
      <c r="L272" s="13" t="s">
        <v>45</v>
      </c>
      <c r="M272" s="13"/>
      <c r="N272" s="13"/>
      <c r="O272" s="35" t="s">
        <v>105</v>
      </c>
      <c r="P272" s="25">
        <v>52</v>
      </c>
      <c r="Q272" s="26" t="s">
        <v>106</v>
      </c>
      <c r="R272" s="26"/>
      <c r="S272" s="26" t="s">
        <v>106</v>
      </c>
      <c r="T272" s="26"/>
      <c r="U272" s="26" t="s">
        <v>106</v>
      </c>
      <c r="V272" s="13"/>
      <c r="W272" s="24"/>
      <c r="X272" s="12" t="s">
        <v>1278</v>
      </c>
      <c r="Y272" s="13">
        <v>8091352516</v>
      </c>
    </row>
    <row r="273" spans="1:25" ht="18" customHeight="1">
      <c r="A273" s="46">
        <v>270</v>
      </c>
      <c r="B273" s="17" t="s">
        <v>931</v>
      </c>
      <c r="C273" s="17" t="s">
        <v>1214</v>
      </c>
      <c r="D273" s="17"/>
      <c r="E273" s="10" t="s">
        <v>119</v>
      </c>
      <c r="F273" s="10" t="s">
        <v>101</v>
      </c>
      <c r="G273" s="17" t="s">
        <v>366</v>
      </c>
      <c r="H273" s="17" t="s">
        <v>1213</v>
      </c>
      <c r="I273" s="49" t="s">
        <v>2290</v>
      </c>
      <c r="J273" s="10" t="s">
        <v>19</v>
      </c>
      <c r="K273" s="10" t="s">
        <v>116</v>
      </c>
      <c r="L273" s="13" t="s">
        <v>45</v>
      </c>
      <c r="M273" s="18"/>
      <c r="N273" s="18"/>
      <c r="O273" s="35" t="s">
        <v>122</v>
      </c>
      <c r="P273" s="25">
        <v>73</v>
      </c>
      <c r="Q273" s="26" t="s">
        <v>106</v>
      </c>
      <c r="R273" s="25"/>
      <c r="S273" s="26" t="s">
        <v>106</v>
      </c>
      <c r="T273" s="25"/>
      <c r="U273" s="26" t="s">
        <v>106</v>
      </c>
      <c r="V273" s="18"/>
      <c r="W273" s="82"/>
      <c r="X273" s="12" t="s">
        <v>1212</v>
      </c>
      <c r="Y273" s="13">
        <v>9625158431</v>
      </c>
    </row>
    <row r="274" spans="1:25" ht="18" customHeight="1">
      <c r="A274" s="46">
        <v>271</v>
      </c>
      <c r="B274" s="17" t="s">
        <v>931</v>
      </c>
      <c r="C274" s="17" t="s">
        <v>744</v>
      </c>
      <c r="D274" s="17"/>
      <c r="E274" s="10" t="s">
        <v>100</v>
      </c>
      <c r="F274" s="10" t="s">
        <v>101</v>
      </c>
      <c r="G274" s="17" t="s">
        <v>1211</v>
      </c>
      <c r="H274" s="17" t="s">
        <v>1210</v>
      </c>
      <c r="I274" s="49" t="s">
        <v>2291</v>
      </c>
      <c r="J274" s="10" t="s">
        <v>19</v>
      </c>
      <c r="K274" s="10" t="s">
        <v>116</v>
      </c>
      <c r="L274" s="13" t="s">
        <v>45</v>
      </c>
      <c r="M274" s="18"/>
      <c r="N274" s="18"/>
      <c r="O274" s="36" t="s">
        <v>105</v>
      </c>
      <c r="P274" s="25">
        <v>53</v>
      </c>
      <c r="Q274" s="26" t="s">
        <v>106</v>
      </c>
      <c r="R274" s="25"/>
      <c r="S274" s="26" t="s">
        <v>106</v>
      </c>
      <c r="T274" s="25"/>
      <c r="U274" s="26" t="s">
        <v>106</v>
      </c>
      <c r="V274" s="18"/>
      <c r="W274" s="13"/>
      <c r="X274" s="12" t="s">
        <v>1209</v>
      </c>
      <c r="Y274" s="13">
        <v>9816623632</v>
      </c>
    </row>
    <row r="275" spans="1:25" ht="18" customHeight="1">
      <c r="A275" s="25">
        <v>272</v>
      </c>
      <c r="B275" s="17" t="s">
        <v>931</v>
      </c>
      <c r="C275" s="17" t="s">
        <v>2278</v>
      </c>
      <c r="D275" s="17"/>
      <c r="E275" s="10" t="s">
        <v>100</v>
      </c>
      <c r="F275" s="10" t="s">
        <v>101</v>
      </c>
      <c r="G275" s="17" t="s">
        <v>1649</v>
      </c>
      <c r="H275" s="17" t="s">
        <v>1992</v>
      </c>
      <c r="I275" s="49" t="s">
        <v>2292</v>
      </c>
      <c r="J275" s="10" t="s">
        <v>19</v>
      </c>
      <c r="K275" s="10" t="s">
        <v>104</v>
      </c>
      <c r="L275" s="13" t="s">
        <v>45</v>
      </c>
      <c r="M275" s="18"/>
      <c r="N275" s="18"/>
      <c r="O275" s="36" t="s">
        <v>105</v>
      </c>
      <c r="P275" s="25">
        <v>45</v>
      </c>
      <c r="Q275" s="26" t="s">
        <v>106</v>
      </c>
      <c r="R275" s="25"/>
      <c r="S275" s="26" t="s">
        <v>106</v>
      </c>
      <c r="T275" s="25"/>
      <c r="U275" s="26" t="s">
        <v>106</v>
      </c>
      <c r="V275" s="18"/>
      <c r="W275" s="13"/>
      <c r="X275" s="12" t="s">
        <v>2999</v>
      </c>
      <c r="Y275" s="13">
        <v>7018649935</v>
      </c>
    </row>
    <row r="276" spans="1:25" ht="18" customHeight="1">
      <c r="A276" s="46">
        <v>273</v>
      </c>
      <c r="B276" s="17" t="s">
        <v>931</v>
      </c>
      <c r="C276" s="17" t="s">
        <v>1200</v>
      </c>
      <c r="D276" s="17"/>
      <c r="E276" s="10" t="s">
        <v>207</v>
      </c>
      <c r="F276" s="10" t="s">
        <v>109</v>
      </c>
      <c r="G276" s="17" t="s">
        <v>1199</v>
      </c>
      <c r="H276" s="17" t="s">
        <v>488</v>
      </c>
      <c r="I276" s="49" t="s">
        <v>2293</v>
      </c>
      <c r="J276" s="10" t="s">
        <v>19</v>
      </c>
      <c r="K276" s="10" t="s">
        <v>116</v>
      </c>
      <c r="L276" s="13" t="s">
        <v>45</v>
      </c>
      <c r="M276" s="18"/>
      <c r="N276" s="18"/>
      <c r="O276" s="36" t="s">
        <v>105</v>
      </c>
      <c r="P276" s="25">
        <v>70</v>
      </c>
      <c r="Q276" s="26" t="s">
        <v>106</v>
      </c>
      <c r="R276" s="25"/>
      <c r="S276" s="26" t="s">
        <v>106</v>
      </c>
      <c r="T276" s="25"/>
      <c r="U276" s="26" t="s">
        <v>106</v>
      </c>
      <c r="V276" s="18"/>
      <c r="W276" s="82"/>
      <c r="X276" s="12" t="s">
        <v>2827</v>
      </c>
      <c r="Y276" s="13">
        <v>9816400096</v>
      </c>
    </row>
    <row r="277" spans="1:25" ht="18" customHeight="1">
      <c r="A277" s="46">
        <v>274</v>
      </c>
      <c r="B277" s="17" t="s">
        <v>931</v>
      </c>
      <c r="C277" s="17" t="s">
        <v>1042</v>
      </c>
      <c r="D277" s="17"/>
      <c r="E277" s="16" t="s">
        <v>125</v>
      </c>
      <c r="F277" s="16" t="s">
        <v>101</v>
      </c>
      <c r="G277" s="17" t="s">
        <v>689</v>
      </c>
      <c r="H277" s="17" t="s">
        <v>1318</v>
      </c>
      <c r="I277" s="49" t="s">
        <v>2302</v>
      </c>
      <c r="J277" s="16" t="s">
        <v>19</v>
      </c>
      <c r="K277" s="16" t="s">
        <v>128</v>
      </c>
      <c r="L277" s="13" t="s">
        <v>45</v>
      </c>
      <c r="M277" s="13"/>
      <c r="N277" s="13"/>
      <c r="O277" s="35" t="s">
        <v>122</v>
      </c>
      <c r="P277" s="25">
        <v>53.2</v>
      </c>
      <c r="Q277" s="26" t="s">
        <v>106</v>
      </c>
      <c r="R277" s="26"/>
      <c r="S277" s="26" t="s">
        <v>106</v>
      </c>
      <c r="T277" s="26"/>
      <c r="U277" s="26" t="s">
        <v>106</v>
      </c>
      <c r="V277" s="13"/>
      <c r="W277" s="82"/>
      <c r="X277" s="12" t="s">
        <v>1317</v>
      </c>
      <c r="Y277" s="13">
        <v>8628029404</v>
      </c>
    </row>
    <row r="278" spans="1:25" ht="18" customHeight="1">
      <c r="A278" s="25">
        <v>275</v>
      </c>
      <c r="B278" s="17" t="s">
        <v>931</v>
      </c>
      <c r="C278" s="17" t="s">
        <v>1197</v>
      </c>
      <c r="D278" s="17"/>
      <c r="E278" s="10" t="s">
        <v>1196</v>
      </c>
      <c r="F278" s="10" t="s">
        <v>101</v>
      </c>
      <c r="G278" s="17" t="s">
        <v>1195</v>
      </c>
      <c r="H278" s="17" t="s">
        <v>1194</v>
      </c>
      <c r="I278" s="49" t="s">
        <v>2303</v>
      </c>
      <c r="J278" s="10" t="s">
        <v>37</v>
      </c>
      <c r="K278" s="10" t="s">
        <v>137</v>
      </c>
      <c r="L278" s="13" t="s">
        <v>45</v>
      </c>
      <c r="M278" s="18"/>
      <c r="N278" s="18"/>
      <c r="O278" s="13" t="s">
        <v>182</v>
      </c>
      <c r="P278" s="25">
        <v>54</v>
      </c>
      <c r="Q278" s="26" t="s">
        <v>106</v>
      </c>
      <c r="R278" s="25"/>
      <c r="S278" s="26" t="s">
        <v>106</v>
      </c>
      <c r="T278" s="25"/>
      <c r="U278" s="26" t="s">
        <v>106</v>
      </c>
      <c r="V278" s="18"/>
      <c r="W278" s="22"/>
      <c r="X278" s="12" t="s">
        <v>1193</v>
      </c>
      <c r="Y278" s="13">
        <v>8307174842</v>
      </c>
    </row>
    <row r="279" spans="1:25" ht="18" customHeight="1">
      <c r="A279" s="46">
        <v>276</v>
      </c>
      <c r="B279" s="17" t="s">
        <v>931</v>
      </c>
      <c r="C279" s="17" t="s">
        <v>220</v>
      </c>
      <c r="D279" s="17"/>
      <c r="E279" s="10" t="s">
        <v>207</v>
      </c>
      <c r="F279" s="16" t="s">
        <v>101</v>
      </c>
      <c r="G279" s="10" t="s">
        <v>1238</v>
      </c>
      <c r="H279" s="17" t="s">
        <v>1237</v>
      </c>
      <c r="I279" s="49" t="s">
        <v>2304</v>
      </c>
      <c r="J279" s="10" t="s">
        <v>19</v>
      </c>
      <c r="K279" s="10" t="s">
        <v>116</v>
      </c>
      <c r="L279" s="13" t="s">
        <v>45</v>
      </c>
      <c r="M279" s="18"/>
      <c r="N279" s="18"/>
      <c r="O279" s="36" t="s">
        <v>105</v>
      </c>
      <c r="P279" s="25">
        <v>66.400000000000006</v>
      </c>
      <c r="Q279" s="26" t="s">
        <v>106</v>
      </c>
      <c r="R279" s="25"/>
      <c r="S279" s="26" t="s">
        <v>106</v>
      </c>
      <c r="T279" s="25"/>
      <c r="U279" s="26" t="s">
        <v>106</v>
      </c>
      <c r="V279" s="18"/>
      <c r="W279" s="82"/>
      <c r="X279" s="12" t="s">
        <v>1236</v>
      </c>
      <c r="Y279" s="13">
        <v>7018232869</v>
      </c>
    </row>
    <row r="280" spans="1:25" ht="18" customHeight="1">
      <c r="A280" s="46">
        <v>277</v>
      </c>
      <c r="B280" s="17" t="s">
        <v>931</v>
      </c>
      <c r="C280" s="17" t="s">
        <v>1289</v>
      </c>
      <c r="D280" s="17"/>
      <c r="E280" s="16" t="s">
        <v>864</v>
      </c>
      <c r="F280" s="16" t="s">
        <v>101</v>
      </c>
      <c r="G280" s="17" t="s">
        <v>1288</v>
      </c>
      <c r="H280" s="17" t="s">
        <v>1287</v>
      </c>
      <c r="I280" s="49" t="s">
        <v>2305</v>
      </c>
      <c r="J280" s="16" t="s">
        <v>19</v>
      </c>
      <c r="K280" s="16" t="s">
        <v>137</v>
      </c>
      <c r="L280" s="13" t="s">
        <v>45</v>
      </c>
      <c r="M280" s="13"/>
      <c r="N280" s="13"/>
      <c r="O280" s="35" t="s">
        <v>122</v>
      </c>
      <c r="P280" s="25">
        <v>68.8</v>
      </c>
      <c r="Q280" s="26" t="s">
        <v>106</v>
      </c>
      <c r="R280" s="26"/>
      <c r="S280" s="26" t="s">
        <v>106</v>
      </c>
      <c r="T280" s="26"/>
      <c r="U280" s="26" t="s">
        <v>106</v>
      </c>
      <c r="V280" s="13"/>
      <c r="W280" s="13"/>
      <c r="X280" s="12" t="s">
        <v>1286</v>
      </c>
      <c r="Y280" s="13">
        <v>7807189736</v>
      </c>
    </row>
    <row r="281" spans="1:25" ht="18" customHeight="1">
      <c r="A281" s="25">
        <v>278</v>
      </c>
      <c r="B281" s="17" t="s">
        <v>931</v>
      </c>
      <c r="C281" s="17" t="s">
        <v>840</v>
      </c>
      <c r="D281" s="17"/>
      <c r="E281" s="10"/>
      <c r="F281" s="10" t="s">
        <v>101</v>
      </c>
      <c r="G281" s="17" t="s">
        <v>203</v>
      </c>
      <c r="H281" s="17" t="s">
        <v>1205</v>
      </c>
      <c r="I281" s="49" t="s">
        <v>2306</v>
      </c>
      <c r="J281" s="10" t="s">
        <v>19</v>
      </c>
      <c r="K281" s="10" t="s">
        <v>128</v>
      </c>
      <c r="L281" s="13" t="s">
        <v>45</v>
      </c>
      <c r="M281" s="18"/>
      <c r="N281" s="18"/>
      <c r="O281" s="36" t="s">
        <v>105</v>
      </c>
      <c r="P281" s="25">
        <v>81.2</v>
      </c>
      <c r="Q281" s="26" t="s">
        <v>106</v>
      </c>
      <c r="R281" s="25"/>
      <c r="S281" s="26" t="s">
        <v>106</v>
      </c>
      <c r="T281" s="25"/>
      <c r="U281" s="26" t="s">
        <v>106</v>
      </c>
      <c r="V281" s="18"/>
      <c r="W281" s="82"/>
      <c r="X281" s="12" t="s">
        <v>1204</v>
      </c>
      <c r="Y281" s="13">
        <v>7018779001</v>
      </c>
    </row>
    <row r="282" spans="1:25" ht="18" customHeight="1">
      <c r="A282" s="46">
        <v>279</v>
      </c>
      <c r="B282" s="17" t="s">
        <v>931</v>
      </c>
      <c r="C282" s="17" t="s">
        <v>1235</v>
      </c>
      <c r="D282" s="17"/>
      <c r="E282" s="10"/>
      <c r="F282" s="10" t="s">
        <v>109</v>
      </c>
      <c r="G282" s="17" t="s">
        <v>578</v>
      </c>
      <c r="H282" s="17" t="s">
        <v>1234</v>
      </c>
      <c r="I282" s="49" t="s">
        <v>2307</v>
      </c>
      <c r="J282" s="10" t="s">
        <v>19</v>
      </c>
      <c r="K282" s="10" t="s">
        <v>137</v>
      </c>
      <c r="L282" s="13" t="s">
        <v>45</v>
      </c>
      <c r="M282" s="18"/>
      <c r="N282" s="18"/>
      <c r="O282" s="36" t="s">
        <v>122</v>
      </c>
      <c r="P282" s="25">
        <v>92</v>
      </c>
      <c r="Q282" s="26" t="s">
        <v>106</v>
      </c>
      <c r="R282" s="25"/>
      <c r="S282" s="26" t="s">
        <v>106</v>
      </c>
      <c r="T282" s="25"/>
      <c r="U282" s="26" t="s">
        <v>106</v>
      </c>
      <c r="V282" s="18"/>
      <c r="W282" s="82"/>
      <c r="X282" s="12" t="s">
        <v>1233</v>
      </c>
      <c r="Y282" s="13">
        <v>7018451161</v>
      </c>
    </row>
    <row r="283" spans="1:25" ht="18" customHeight="1">
      <c r="A283" s="46">
        <v>280</v>
      </c>
      <c r="B283" s="17" t="s">
        <v>931</v>
      </c>
      <c r="C283" s="17" t="s">
        <v>1246</v>
      </c>
      <c r="D283" s="17"/>
      <c r="E283" s="10"/>
      <c r="F283" s="10" t="s">
        <v>109</v>
      </c>
      <c r="G283" s="17" t="s">
        <v>1245</v>
      </c>
      <c r="H283" s="17" t="s">
        <v>1244</v>
      </c>
      <c r="I283" s="49" t="s">
        <v>2308</v>
      </c>
      <c r="J283" s="10" t="s">
        <v>37</v>
      </c>
      <c r="K283" s="10" t="s">
        <v>116</v>
      </c>
      <c r="L283" s="13" t="s">
        <v>45</v>
      </c>
      <c r="M283" s="18"/>
      <c r="N283" s="18"/>
      <c r="O283" s="36" t="s">
        <v>105</v>
      </c>
      <c r="P283" s="25">
        <v>63.6</v>
      </c>
      <c r="Q283" s="26" t="s">
        <v>106</v>
      </c>
      <c r="R283" s="25"/>
      <c r="S283" s="26" t="s">
        <v>106</v>
      </c>
      <c r="T283" s="25"/>
      <c r="U283" s="26" t="s">
        <v>106</v>
      </c>
      <c r="V283" s="18"/>
      <c r="W283" s="13"/>
      <c r="X283" s="12" t="s">
        <v>1243</v>
      </c>
      <c r="Y283" s="13">
        <v>7300570797</v>
      </c>
    </row>
    <row r="284" spans="1:25" ht="18" customHeight="1">
      <c r="A284" s="25">
        <v>281</v>
      </c>
      <c r="B284" s="17" t="s">
        <v>931</v>
      </c>
      <c r="C284" s="17" t="s">
        <v>1221</v>
      </c>
      <c r="D284" s="17"/>
      <c r="E284" s="10" t="s">
        <v>100</v>
      </c>
      <c r="F284" s="10" t="s">
        <v>101</v>
      </c>
      <c r="G284" s="17" t="s">
        <v>1220</v>
      </c>
      <c r="H284" s="17" t="s">
        <v>1219</v>
      </c>
      <c r="I284" s="49" t="s">
        <v>2309</v>
      </c>
      <c r="J284" s="10" t="s">
        <v>19</v>
      </c>
      <c r="K284" s="10" t="s">
        <v>116</v>
      </c>
      <c r="L284" s="13" t="s">
        <v>45</v>
      </c>
      <c r="M284" s="18"/>
      <c r="N284" s="18"/>
      <c r="O284" s="36" t="s">
        <v>138</v>
      </c>
      <c r="P284" s="25">
        <v>79.2</v>
      </c>
      <c r="Q284" s="26" t="s">
        <v>106</v>
      </c>
      <c r="R284" s="25"/>
      <c r="S284" s="26" t="s">
        <v>106</v>
      </c>
      <c r="T284" s="25"/>
      <c r="U284" s="26" t="s">
        <v>106</v>
      </c>
      <c r="V284" s="18"/>
      <c r="W284" s="82"/>
      <c r="X284" s="12" t="s">
        <v>1218</v>
      </c>
      <c r="Y284" s="13">
        <v>9015085419</v>
      </c>
    </row>
    <row r="285" spans="1:25" ht="18" customHeight="1">
      <c r="A285" s="46">
        <v>282</v>
      </c>
      <c r="B285" s="17" t="s">
        <v>931</v>
      </c>
      <c r="C285" s="17" t="s">
        <v>1264</v>
      </c>
      <c r="D285" s="17"/>
      <c r="E285" s="10"/>
      <c r="F285" s="10" t="s">
        <v>101</v>
      </c>
      <c r="G285" s="17" t="s">
        <v>1263</v>
      </c>
      <c r="H285" s="17" t="s">
        <v>364</v>
      </c>
      <c r="I285" s="49" t="s">
        <v>2310</v>
      </c>
      <c r="J285" s="10" t="s">
        <v>19</v>
      </c>
      <c r="K285" s="10" t="s">
        <v>104</v>
      </c>
      <c r="L285" s="13" t="s">
        <v>45</v>
      </c>
      <c r="M285" s="18"/>
      <c r="N285" s="18"/>
      <c r="O285" s="36" t="s">
        <v>105</v>
      </c>
      <c r="P285" s="25">
        <v>72.2</v>
      </c>
      <c r="Q285" s="26" t="s">
        <v>106</v>
      </c>
      <c r="R285" s="25"/>
      <c r="S285" s="26" t="s">
        <v>106</v>
      </c>
      <c r="T285" s="25"/>
      <c r="U285" s="26" t="s">
        <v>106</v>
      </c>
      <c r="V285" s="18"/>
      <c r="W285" s="82"/>
      <c r="X285" s="12" t="s">
        <v>1262</v>
      </c>
      <c r="Y285" s="13">
        <v>8894960650</v>
      </c>
    </row>
    <row r="286" spans="1:25" ht="18" customHeight="1">
      <c r="A286" s="46">
        <v>283</v>
      </c>
      <c r="B286" s="17" t="s">
        <v>931</v>
      </c>
      <c r="C286" s="17" t="s">
        <v>1232</v>
      </c>
      <c r="D286" s="17"/>
      <c r="E286" s="10" t="s">
        <v>100</v>
      </c>
      <c r="F286" s="10" t="s">
        <v>101</v>
      </c>
      <c r="G286" s="17" t="s">
        <v>1231</v>
      </c>
      <c r="H286" s="17" t="s">
        <v>1230</v>
      </c>
      <c r="I286" s="49" t="s">
        <v>2311</v>
      </c>
      <c r="J286" s="10" t="s">
        <v>19</v>
      </c>
      <c r="K286" s="10" t="s">
        <v>104</v>
      </c>
      <c r="L286" s="13" t="s">
        <v>45</v>
      </c>
      <c r="M286" s="18"/>
      <c r="N286" s="18"/>
      <c r="O286" s="36" t="s">
        <v>122</v>
      </c>
      <c r="P286" s="25">
        <v>65.599999999999994</v>
      </c>
      <c r="Q286" s="26" t="s">
        <v>106</v>
      </c>
      <c r="R286" s="25"/>
      <c r="S286" s="26" t="s">
        <v>106</v>
      </c>
      <c r="T286" s="25"/>
      <c r="U286" s="26" t="s">
        <v>106</v>
      </c>
      <c r="V286" s="18"/>
      <c r="W286" s="13"/>
      <c r="X286" s="12" t="s">
        <v>1229</v>
      </c>
      <c r="Y286" s="13">
        <v>7876800869</v>
      </c>
    </row>
    <row r="287" spans="1:25" ht="18" customHeight="1">
      <c r="A287" s="25">
        <v>284</v>
      </c>
      <c r="B287" s="17" t="s">
        <v>931</v>
      </c>
      <c r="C287" s="17" t="s">
        <v>1222</v>
      </c>
      <c r="D287" s="17"/>
      <c r="E287" s="10"/>
      <c r="F287" s="10" t="s">
        <v>109</v>
      </c>
      <c r="G287" s="17" t="s">
        <v>286</v>
      </c>
      <c r="H287" s="17" t="s">
        <v>666</v>
      </c>
      <c r="I287" s="49" t="s">
        <v>2312</v>
      </c>
      <c r="J287" s="10" t="s">
        <v>19</v>
      </c>
      <c r="K287" s="10" t="s">
        <v>128</v>
      </c>
      <c r="L287" s="13" t="s">
        <v>45</v>
      </c>
      <c r="M287" s="18"/>
      <c r="N287" s="18"/>
      <c r="O287" s="36" t="s">
        <v>138</v>
      </c>
      <c r="P287" s="25">
        <v>76.400000000000006</v>
      </c>
      <c r="Q287" s="26" t="s">
        <v>106</v>
      </c>
      <c r="R287" s="25"/>
      <c r="S287" s="26" t="s">
        <v>106</v>
      </c>
      <c r="T287" s="25"/>
      <c r="U287" s="26" t="s">
        <v>106</v>
      </c>
      <c r="V287" s="18"/>
      <c r="W287" s="82"/>
      <c r="X287" s="12" t="s">
        <v>2826</v>
      </c>
      <c r="Y287" s="13">
        <v>9459072425</v>
      </c>
    </row>
    <row r="288" spans="1:25" ht="18" customHeight="1">
      <c r="A288" s="46">
        <v>285</v>
      </c>
      <c r="B288" s="17" t="s">
        <v>931</v>
      </c>
      <c r="C288" s="17" t="s">
        <v>1294</v>
      </c>
      <c r="D288" s="17"/>
      <c r="E288" s="16" t="s">
        <v>1293</v>
      </c>
      <c r="F288" s="16" t="s">
        <v>101</v>
      </c>
      <c r="G288" s="17" t="s">
        <v>1292</v>
      </c>
      <c r="H288" s="17" t="s">
        <v>1291</v>
      </c>
      <c r="I288" s="49" t="s">
        <v>2313</v>
      </c>
      <c r="J288" s="16" t="s">
        <v>19</v>
      </c>
      <c r="K288" s="16" t="s">
        <v>128</v>
      </c>
      <c r="L288" s="13" t="s">
        <v>45</v>
      </c>
      <c r="M288" s="13"/>
      <c r="N288" s="13"/>
      <c r="O288" s="35" t="s">
        <v>105</v>
      </c>
      <c r="P288" s="25">
        <v>77</v>
      </c>
      <c r="Q288" s="26" t="s">
        <v>106</v>
      </c>
      <c r="R288" s="26"/>
      <c r="S288" s="26" t="s">
        <v>106</v>
      </c>
      <c r="T288" s="26"/>
      <c r="U288" s="26" t="s">
        <v>106</v>
      </c>
      <c r="V288" s="13"/>
      <c r="W288" s="13"/>
      <c r="X288" s="12" t="s">
        <v>1290</v>
      </c>
      <c r="Y288" s="13">
        <v>8894443640</v>
      </c>
    </row>
    <row r="289" spans="1:26" ht="18" customHeight="1">
      <c r="A289" s="46">
        <v>286</v>
      </c>
      <c r="B289" s="17" t="s">
        <v>931</v>
      </c>
      <c r="C289" s="17" t="s">
        <v>625</v>
      </c>
      <c r="D289" s="19"/>
      <c r="E289" s="10" t="s">
        <v>207</v>
      </c>
      <c r="F289" s="10" t="s">
        <v>101</v>
      </c>
      <c r="G289" s="17" t="s">
        <v>1269</v>
      </c>
      <c r="H289" s="17" t="s">
        <v>264</v>
      </c>
      <c r="I289" s="49" t="s">
        <v>2314</v>
      </c>
      <c r="J289" s="10" t="s">
        <v>19</v>
      </c>
      <c r="K289" s="10" t="s">
        <v>116</v>
      </c>
      <c r="L289" s="13" t="s">
        <v>45</v>
      </c>
      <c r="M289" s="18"/>
      <c r="N289" s="18"/>
      <c r="O289" s="13" t="s">
        <v>182</v>
      </c>
      <c r="P289" s="25">
        <v>68</v>
      </c>
      <c r="Q289" s="26" t="s">
        <v>106</v>
      </c>
      <c r="R289" s="25"/>
      <c r="S289" s="26" t="s">
        <v>106</v>
      </c>
      <c r="T289" s="25"/>
      <c r="U289" s="26" t="s">
        <v>106</v>
      </c>
      <c r="V289" s="18"/>
      <c r="W289" s="82"/>
      <c r="X289" s="12" t="s">
        <v>1268</v>
      </c>
      <c r="Y289" s="13">
        <v>9129100026</v>
      </c>
    </row>
    <row r="290" spans="1:26" ht="18" customHeight="1">
      <c r="A290" s="25">
        <v>287</v>
      </c>
      <c r="B290" s="17" t="s">
        <v>931</v>
      </c>
      <c r="C290" s="17" t="s">
        <v>1242</v>
      </c>
      <c r="D290" s="17"/>
      <c r="E290" s="10" t="s">
        <v>1241</v>
      </c>
      <c r="F290" s="10" t="s">
        <v>101</v>
      </c>
      <c r="G290" s="17" t="s">
        <v>1240</v>
      </c>
      <c r="H290" s="17" t="s">
        <v>865</v>
      </c>
      <c r="I290" s="49" t="s">
        <v>2315</v>
      </c>
      <c r="J290" s="10" t="s">
        <v>19</v>
      </c>
      <c r="K290" s="10" t="s">
        <v>104</v>
      </c>
      <c r="L290" s="13" t="s">
        <v>45</v>
      </c>
      <c r="M290" s="18"/>
      <c r="N290" s="18"/>
      <c r="O290" s="36" t="s">
        <v>105</v>
      </c>
      <c r="P290" s="25">
        <v>45.2</v>
      </c>
      <c r="Q290" s="26" t="s">
        <v>106</v>
      </c>
      <c r="R290" s="25"/>
      <c r="S290" s="26" t="s">
        <v>106</v>
      </c>
      <c r="T290" s="25"/>
      <c r="U290" s="26" t="s">
        <v>106</v>
      </c>
      <c r="V290" s="18"/>
      <c r="W290" s="13"/>
      <c r="X290" s="12" t="s">
        <v>1239</v>
      </c>
      <c r="Y290" s="13">
        <v>7018784484</v>
      </c>
    </row>
    <row r="291" spans="1:26" ht="18" customHeight="1">
      <c r="A291" s="46">
        <v>288</v>
      </c>
      <c r="B291" s="17" t="s">
        <v>931</v>
      </c>
      <c r="C291" s="17" t="s">
        <v>1277</v>
      </c>
      <c r="D291" s="17"/>
      <c r="E291" s="16"/>
      <c r="F291" s="16" t="s">
        <v>101</v>
      </c>
      <c r="G291" s="17" t="s">
        <v>599</v>
      </c>
      <c r="H291" s="17" t="s">
        <v>1276</v>
      </c>
      <c r="I291" s="49" t="s">
        <v>2316</v>
      </c>
      <c r="J291" s="16" t="s">
        <v>19</v>
      </c>
      <c r="K291" s="16" t="s">
        <v>104</v>
      </c>
      <c r="L291" s="13" t="s">
        <v>45</v>
      </c>
      <c r="M291" s="13"/>
      <c r="N291" s="13"/>
      <c r="O291" s="35" t="s">
        <v>105</v>
      </c>
      <c r="P291" s="25">
        <v>67.2</v>
      </c>
      <c r="Q291" s="26" t="s">
        <v>106</v>
      </c>
      <c r="R291" s="26"/>
      <c r="S291" s="26" t="s">
        <v>106</v>
      </c>
      <c r="T291" s="26"/>
      <c r="U291" s="26" t="s">
        <v>106</v>
      </c>
      <c r="V291" s="13"/>
      <c r="W291" s="82"/>
      <c r="X291" s="12" t="s">
        <v>1275</v>
      </c>
      <c r="Y291" s="13">
        <v>6230026124</v>
      </c>
    </row>
    <row r="292" spans="1:26" ht="18" customHeight="1">
      <c r="A292" s="46">
        <v>289</v>
      </c>
      <c r="B292" s="17" t="s">
        <v>931</v>
      </c>
      <c r="C292" s="17" t="s">
        <v>1322</v>
      </c>
      <c r="D292" s="17"/>
      <c r="E292" s="10" t="s">
        <v>1321</v>
      </c>
      <c r="F292" s="16" t="s">
        <v>101</v>
      </c>
      <c r="G292" s="17" t="s">
        <v>1320</v>
      </c>
      <c r="H292" s="17" t="s">
        <v>1287</v>
      </c>
      <c r="I292" s="49" t="s">
        <v>2317</v>
      </c>
      <c r="J292" s="16" t="s">
        <v>19</v>
      </c>
      <c r="K292" s="10" t="s">
        <v>104</v>
      </c>
      <c r="L292" s="13" t="s">
        <v>45</v>
      </c>
      <c r="M292" s="18"/>
      <c r="N292" s="18"/>
      <c r="O292" s="13" t="s">
        <v>182</v>
      </c>
      <c r="P292" s="25">
        <v>63.6</v>
      </c>
      <c r="Q292" s="26" t="s">
        <v>106</v>
      </c>
      <c r="R292" s="25"/>
      <c r="S292" s="26" t="s">
        <v>106</v>
      </c>
      <c r="T292" s="25"/>
      <c r="U292" s="26" t="s">
        <v>106</v>
      </c>
      <c r="V292" s="18"/>
      <c r="W292" s="22"/>
      <c r="X292" s="12" t="s">
        <v>1319</v>
      </c>
      <c r="Y292" s="13">
        <v>8894290474</v>
      </c>
    </row>
    <row r="293" spans="1:26" ht="18" customHeight="1">
      <c r="A293" s="25">
        <v>290</v>
      </c>
      <c r="B293" s="17" t="s">
        <v>931</v>
      </c>
      <c r="C293" s="17" t="s">
        <v>1261</v>
      </c>
      <c r="D293" s="17"/>
      <c r="E293" s="16" t="s">
        <v>132</v>
      </c>
      <c r="F293" s="16" t="s">
        <v>109</v>
      </c>
      <c r="G293" s="17" t="s">
        <v>1260</v>
      </c>
      <c r="H293" s="17" t="s">
        <v>1259</v>
      </c>
      <c r="I293" s="49" t="s">
        <v>2318</v>
      </c>
      <c r="J293" s="16" t="s">
        <v>19</v>
      </c>
      <c r="K293" s="16" t="s">
        <v>128</v>
      </c>
      <c r="L293" s="13" t="s">
        <v>45</v>
      </c>
      <c r="M293" s="13"/>
      <c r="N293" s="13"/>
      <c r="O293" s="35" t="s">
        <v>105</v>
      </c>
      <c r="P293" s="25">
        <v>56.2</v>
      </c>
      <c r="Q293" s="26" t="s">
        <v>106</v>
      </c>
      <c r="R293" s="26"/>
      <c r="S293" s="26" t="s">
        <v>106</v>
      </c>
      <c r="T293" s="26"/>
      <c r="U293" s="26" t="s">
        <v>106</v>
      </c>
      <c r="V293" s="13"/>
      <c r="W293" s="82"/>
      <c r="X293" s="12" t="s">
        <v>1258</v>
      </c>
      <c r="Y293" s="13">
        <v>9625917683</v>
      </c>
    </row>
    <row r="294" spans="1:26" ht="18" customHeight="1">
      <c r="A294" s="46">
        <v>291</v>
      </c>
      <c r="B294" s="17" t="s">
        <v>931</v>
      </c>
      <c r="C294" s="17" t="s">
        <v>1228</v>
      </c>
      <c r="D294" s="17"/>
      <c r="E294" s="10" t="s">
        <v>207</v>
      </c>
      <c r="F294" s="10" t="s">
        <v>101</v>
      </c>
      <c r="G294" s="17" t="s">
        <v>1227</v>
      </c>
      <c r="H294" s="17" t="s">
        <v>865</v>
      </c>
      <c r="I294" s="49" t="s">
        <v>2319</v>
      </c>
      <c r="J294" s="10" t="s">
        <v>19</v>
      </c>
      <c r="K294" s="10" t="s">
        <v>116</v>
      </c>
      <c r="L294" s="13" t="s">
        <v>45</v>
      </c>
      <c r="M294" s="18"/>
      <c r="N294" s="18"/>
      <c r="O294" s="36" t="s">
        <v>122</v>
      </c>
      <c r="P294" s="25">
        <v>79.400000000000006</v>
      </c>
      <c r="Q294" s="26" t="s">
        <v>106</v>
      </c>
      <c r="R294" s="25"/>
      <c r="S294" s="26" t="s">
        <v>106</v>
      </c>
      <c r="T294" s="25"/>
      <c r="U294" s="26" t="s">
        <v>106</v>
      </c>
      <c r="V294" s="18"/>
      <c r="W294" s="82"/>
      <c r="X294" s="12" t="s">
        <v>1226</v>
      </c>
      <c r="Y294" s="13">
        <v>9816593862</v>
      </c>
    </row>
    <row r="295" spans="1:26" ht="18" customHeight="1">
      <c r="A295" s="46">
        <v>292</v>
      </c>
      <c r="B295" s="17" t="s">
        <v>931</v>
      </c>
      <c r="C295" s="17" t="s">
        <v>1225</v>
      </c>
      <c r="D295" s="17"/>
      <c r="E295" s="10" t="s">
        <v>864</v>
      </c>
      <c r="F295" s="10" t="s">
        <v>109</v>
      </c>
      <c r="G295" s="17" t="s">
        <v>662</v>
      </c>
      <c r="H295" s="17" t="s">
        <v>1224</v>
      </c>
      <c r="I295" s="49" t="s">
        <v>2320</v>
      </c>
      <c r="J295" s="10" t="s">
        <v>19</v>
      </c>
      <c r="K295" s="10" t="s">
        <v>137</v>
      </c>
      <c r="L295" s="13" t="s">
        <v>45</v>
      </c>
      <c r="M295" s="18"/>
      <c r="N295" s="18"/>
      <c r="O295" s="36" t="s">
        <v>122</v>
      </c>
      <c r="P295" s="25">
        <v>80.8</v>
      </c>
      <c r="Q295" s="26" t="s">
        <v>106</v>
      </c>
      <c r="R295" s="25"/>
      <c r="S295" s="26" t="s">
        <v>106</v>
      </c>
      <c r="T295" s="25"/>
      <c r="U295" s="26" t="s">
        <v>106</v>
      </c>
      <c r="V295" s="18"/>
      <c r="W295" s="82"/>
      <c r="X295" s="12" t="s">
        <v>1223</v>
      </c>
      <c r="Y295" s="13">
        <v>9817033322</v>
      </c>
    </row>
    <row r="296" spans="1:26" ht="18" customHeight="1">
      <c r="A296" s="25">
        <v>293</v>
      </c>
      <c r="B296" s="17" t="s">
        <v>931</v>
      </c>
      <c r="C296" s="17" t="s">
        <v>1203</v>
      </c>
      <c r="D296" s="17"/>
      <c r="E296" s="10" t="s">
        <v>1251</v>
      </c>
      <c r="F296" s="10" t="s">
        <v>109</v>
      </c>
      <c r="G296" s="17" t="s">
        <v>1250</v>
      </c>
      <c r="H296" s="17" t="s">
        <v>1249</v>
      </c>
      <c r="I296" s="49" t="s">
        <v>2321</v>
      </c>
      <c r="J296" s="10" t="s">
        <v>19</v>
      </c>
      <c r="K296" s="10" t="s">
        <v>128</v>
      </c>
      <c r="L296" s="13" t="s">
        <v>45</v>
      </c>
      <c r="M296" s="18"/>
      <c r="N296" s="18"/>
      <c r="O296" s="36" t="s">
        <v>105</v>
      </c>
      <c r="P296" s="25">
        <v>57.2</v>
      </c>
      <c r="Q296" s="26" t="s">
        <v>106</v>
      </c>
      <c r="R296" s="25"/>
      <c r="S296" s="26" t="s">
        <v>106</v>
      </c>
      <c r="T296" s="25"/>
      <c r="U296" s="26" t="s">
        <v>106</v>
      </c>
      <c r="V296" s="18"/>
      <c r="W296" s="82"/>
      <c r="X296" s="12" t="s">
        <v>1248</v>
      </c>
      <c r="Y296" s="13">
        <v>9816840426</v>
      </c>
    </row>
    <row r="297" spans="1:26" ht="18" customHeight="1">
      <c r="A297" s="46">
        <v>294</v>
      </c>
      <c r="B297" s="17" t="s">
        <v>931</v>
      </c>
      <c r="C297" s="17" t="s">
        <v>1274</v>
      </c>
      <c r="D297" s="16" t="s">
        <v>125</v>
      </c>
      <c r="E297" s="16" t="s">
        <v>1273</v>
      </c>
      <c r="F297" s="16" t="s">
        <v>101</v>
      </c>
      <c r="G297" s="17" t="s">
        <v>1272</v>
      </c>
      <c r="H297" s="17" t="s">
        <v>1271</v>
      </c>
      <c r="I297" s="49" t="s">
        <v>2322</v>
      </c>
      <c r="J297" s="16" t="s">
        <v>19</v>
      </c>
      <c r="K297" s="16" t="s">
        <v>116</v>
      </c>
      <c r="L297" s="13" t="s">
        <v>45</v>
      </c>
      <c r="M297" s="13"/>
      <c r="N297" s="13"/>
      <c r="O297" s="13" t="s">
        <v>182</v>
      </c>
      <c r="P297" s="25">
        <v>80</v>
      </c>
      <c r="Q297" s="26" t="s">
        <v>106</v>
      </c>
      <c r="R297" s="26"/>
      <c r="S297" s="26" t="s">
        <v>106</v>
      </c>
      <c r="T297" s="26"/>
      <c r="U297" s="26" t="s">
        <v>106</v>
      </c>
      <c r="V297" s="13"/>
      <c r="W297" s="13"/>
      <c r="X297" s="12" t="s">
        <v>1270</v>
      </c>
      <c r="Y297" s="13">
        <v>7876765962</v>
      </c>
      <c r="Z297" s="83"/>
    </row>
    <row r="298" spans="1:26" ht="18" customHeight="1">
      <c r="A298" s="46">
        <v>295</v>
      </c>
      <c r="B298" s="17" t="s">
        <v>931</v>
      </c>
      <c r="C298" s="17" t="s">
        <v>224</v>
      </c>
      <c r="D298" s="17"/>
      <c r="E298" s="10" t="s">
        <v>207</v>
      </c>
      <c r="F298" s="10" t="s">
        <v>101</v>
      </c>
      <c r="G298" s="17" t="s">
        <v>337</v>
      </c>
      <c r="H298" s="17" t="s">
        <v>264</v>
      </c>
      <c r="I298" s="49" t="s">
        <v>2323</v>
      </c>
      <c r="J298" s="10" t="s">
        <v>19</v>
      </c>
      <c r="K298" s="10" t="s">
        <v>116</v>
      </c>
      <c r="L298" s="13" t="s">
        <v>45</v>
      </c>
      <c r="M298" s="18"/>
      <c r="N298" s="18"/>
      <c r="O298" s="36" t="s">
        <v>138</v>
      </c>
      <c r="P298" s="25">
        <v>60.8</v>
      </c>
      <c r="Q298" s="26" t="s">
        <v>106</v>
      </c>
      <c r="R298" s="25"/>
      <c r="S298" s="26" t="s">
        <v>106</v>
      </c>
      <c r="T298" s="25"/>
      <c r="U298" s="26" t="s">
        <v>106</v>
      </c>
      <c r="V298" s="18"/>
      <c r="W298" s="13"/>
      <c r="X298" s="12" t="s">
        <v>1247</v>
      </c>
      <c r="Y298" s="13">
        <v>7832000112</v>
      </c>
    </row>
    <row r="299" spans="1:26" ht="18" customHeight="1">
      <c r="A299" s="25">
        <v>296</v>
      </c>
      <c r="B299" s="17" t="s">
        <v>931</v>
      </c>
      <c r="C299" s="17" t="s">
        <v>1313</v>
      </c>
      <c r="D299" s="17"/>
      <c r="E299" s="16" t="s">
        <v>162</v>
      </c>
      <c r="F299" s="16" t="s">
        <v>101</v>
      </c>
      <c r="G299" s="17" t="s">
        <v>1312</v>
      </c>
      <c r="H299" s="17" t="s">
        <v>1311</v>
      </c>
      <c r="I299" s="49" t="s">
        <v>2324</v>
      </c>
      <c r="J299" s="16" t="s">
        <v>19</v>
      </c>
      <c r="K299" s="16" t="s">
        <v>116</v>
      </c>
      <c r="L299" s="13" t="s">
        <v>45</v>
      </c>
      <c r="M299" s="13"/>
      <c r="N299" s="13"/>
      <c r="O299" s="35" t="s">
        <v>122</v>
      </c>
      <c r="P299" s="25">
        <v>77.8</v>
      </c>
      <c r="Q299" s="26" t="s">
        <v>106</v>
      </c>
      <c r="R299" s="26"/>
      <c r="S299" s="26" t="s">
        <v>106</v>
      </c>
      <c r="T299" s="26"/>
      <c r="U299" s="26" t="s">
        <v>106</v>
      </c>
      <c r="V299" s="13"/>
      <c r="W299" s="22"/>
      <c r="X299" s="12" t="s">
        <v>1310</v>
      </c>
      <c r="Y299" s="13">
        <v>8544742003</v>
      </c>
    </row>
    <row r="300" spans="1:26" ht="18" customHeight="1">
      <c r="A300" s="46">
        <v>297</v>
      </c>
      <c r="B300" s="17" t="s">
        <v>931</v>
      </c>
      <c r="C300" s="16" t="s">
        <v>1304</v>
      </c>
      <c r="D300" s="16"/>
      <c r="E300" s="16" t="s">
        <v>207</v>
      </c>
      <c r="F300" s="16" t="s">
        <v>109</v>
      </c>
      <c r="G300" s="16" t="s">
        <v>1303</v>
      </c>
      <c r="H300" s="17" t="s">
        <v>1302</v>
      </c>
      <c r="I300" s="49" t="s">
        <v>2325</v>
      </c>
      <c r="J300" s="16" t="s">
        <v>18</v>
      </c>
      <c r="K300" s="16" t="s">
        <v>116</v>
      </c>
      <c r="L300" s="13" t="s">
        <v>45</v>
      </c>
      <c r="M300" s="13"/>
      <c r="N300" s="13"/>
      <c r="O300" s="35" t="s">
        <v>122</v>
      </c>
      <c r="P300" s="25">
        <v>49.8</v>
      </c>
      <c r="Q300" s="26" t="s">
        <v>106</v>
      </c>
      <c r="R300" s="26"/>
      <c r="S300" s="26" t="s">
        <v>106</v>
      </c>
      <c r="T300" s="26"/>
      <c r="U300" s="26" t="s">
        <v>106</v>
      </c>
      <c r="V300" s="13"/>
      <c r="W300" s="22"/>
      <c r="X300" s="12" t="s">
        <v>1301</v>
      </c>
      <c r="Y300" s="13">
        <v>7015594468</v>
      </c>
    </row>
    <row r="301" spans="1:26" ht="18" customHeight="1">
      <c r="A301" s="46">
        <v>298</v>
      </c>
      <c r="B301" s="17" t="s">
        <v>931</v>
      </c>
      <c r="C301" s="17" t="s">
        <v>1309</v>
      </c>
      <c r="D301" s="17" t="s">
        <v>125</v>
      </c>
      <c r="E301" s="16" t="s">
        <v>1308</v>
      </c>
      <c r="F301" s="16" t="s">
        <v>101</v>
      </c>
      <c r="G301" s="17" t="s">
        <v>1307</v>
      </c>
      <c r="H301" s="17" t="s">
        <v>1306</v>
      </c>
      <c r="I301" s="49" t="s">
        <v>2326</v>
      </c>
      <c r="J301" s="16" t="s">
        <v>19</v>
      </c>
      <c r="K301" s="16" t="s">
        <v>116</v>
      </c>
      <c r="L301" s="13" t="s">
        <v>45</v>
      </c>
      <c r="M301" s="13"/>
      <c r="N301" s="13"/>
      <c r="O301" s="35" t="s">
        <v>122</v>
      </c>
      <c r="P301" s="25">
        <v>64.8</v>
      </c>
      <c r="Q301" s="26" t="s">
        <v>106</v>
      </c>
      <c r="R301" s="26"/>
      <c r="S301" s="26" t="s">
        <v>106</v>
      </c>
      <c r="T301" s="26"/>
      <c r="U301" s="26" t="s">
        <v>106</v>
      </c>
      <c r="V301" s="13"/>
      <c r="W301" s="82"/>
      <c r="X301" s="12" t="s">
        <v>1305</v>
      </c>
      <c r="Y301" s="13">
        <v>9882561102</v>
      </c>
    </row>
    <row r="302" spans="1:26" ht="18" customHeight="1">
      <c r="A302" s="25">
        <v>299</v>
      </c>
      <c r="B302" s="17" t="s">
        <v>931</v>
      </c>
      <c r="C302" s="16" t="s">
        <v>1192</v>
      </c>
      <c r="D302" s="16"/>
      <c r="E302" s="16" t="s">
        <v>341</v>
      </c>
      <c r="F302" s="16" t="s">
        <v>101</v>
      </c>
      <c r="G302" s="16" t="s">
        <v>1300</v>
      </c>
      <c r="H302" s="17" t="s">
        <v>1299</v>
      </c>
      <c r="I302" s="49" t="s">
        <v>2327</v>
      </c>
      <c r="J302" s="16" t="s">
        <v>19</v>
      </c>
      <c r="K302" s="16" t="s">
        <v>116</v>
      </c>
      <c r="L302" s="13" t="s">
        <v>45</v>
      </c>
      <c r="M302" s="13"/>
      <c r="N302" s="13"/>
      <c r="O302" s="35" t="s">
        <v>122</v>
      </c>
      <c r="P302" s="25">
        <v>54.4</v>
      </c>
      <c r="Q302" s="26" t="s">
        <v>106</v>
      </c>
      <c r="R302" s="26"/>
      <c r="S302" s="26" t="s">
        <v>106</v>
      </c>
      <c r="T302" s="26"/>
      <c r="U302" s="26" t="s">
        <v>106</v>
      </c>
      <c r="V302" s="13"/>
      <c r="W302" s="22"/>
      <c r="X302" s="12" t="s">
        <v>1298</v>
      </c>
      <c r="Y302" s="13">
        <v>7876241448</v>
      </c>
    </row>
    <row r="303" spans="1:26" ht="18" customHeight="1">
      <c r="A303" s="46">
        <v>300</v>
      </c>
      <c r="B303" s="17" t="s">
        <v>931</v>
      </c>
      <c r="C303" s="17" t="s">
        <v>1285</v>
      </c>
      <c r="D303" s="17"/>
      <c r="E303" s="16" t="s">
        <v>1284</v>
      </c>
      <c r="F303" s="16" t="s">
        <v>101</v>
      </c>
      <c r="G303" s="17" t="s">
        <v>1283</v>
      </c>
      <c r="H303" s="17" t="s">
        <v>725</v>
      </c>
      <c r="I303" s="49" t="s">
        <v>2328</v>
      </c>
      <c r="J303" s="16" t="s">
        <v>19</v>
      </c>
      <c r="K303" s="16" t="s">
        <v>116</v>
      </c>
      <c r="L303" s="13" t="s">
        <v>45</v>
      </c>
      <c r="M303" s="13"/>
      <c r="N303" s="13"/>
      <c r="O303" s="35" t="s">
        <v>122</v>
      </c>
      <c r="P303" s="25">
        <v>54.4</v>
      </c>
      <c r="Q303" s="26" t="s">
        <v>106</v>
      </c>
      <c r="R303" s="26"/>
      <c r="S303" s="26" t="s">
        <v>106</v>
      </c>
      <c r="T303" s="26"/>
      <c r="U303" s="26" t="s">
        <v>106</v>
      </c>
      <c r="V303" s="13"/>
      <c r="W303" s="82"/>
      <c r="X303" s="12" t="s">
        <v>1282</v>
      </c>
      <c r="Y303" s="13">
        <v>7591025296</v>
      </c>
    </row>
    <row r="304" spans="1:26" ht="18" customHeight="1">
      <c r="A304" s="46">
        <v>301</v>
      </c>
      <c r="B304" s="16" t="s">
        <v>931</v>
      </c>
      <c r="C304" s="17" t="s">
        <v>2297</v>
      </c>
      <c r="D304" s="17"/>
      <c r="E304" s="10" t="s">
        <v>2296</v>
      </c>
      <c r="F304" s="10" t="s">
        <v>101</v>
      </c>
      <c r="G304" s="17" t="s">
        <v>2295</v>
      </c>
      <c r="H304" s="17" t="s">
        <v>488</v>
      </c>
      <c r="I304" s="49" t="s">
        <v>2329</v>
      </c>
      <c r="J304" s="10" t="s">
        <v>19</v>
      </c>
      <c r="K304" s="10" t="s">
        <v>116</v>
      </c>
      <c r="L304" s="18" t="s">
        <v>45</v>
      </c>
      <c r="M304" s="18"/>
      <c r="N304" s="18"/>
      <c r="O304" s="18" t="s">
        <v>105</v>
      </c>
      <c r="P304" s="11">
        <v>75</v>
      </c>
      <c r="Q304" s="11" t="s">
        <v>106</v>
      </c>
      <c r="R304" s="11"/>
      <c r="S304" s="11" t="s">
        <v>106</v>
      </c>
      <c r="T304" s="11"/>
      <c r="U304" s="11" t="s">
        <v>106</v>
      </c>
      <c r="V304" s="18"/>
      <c r="W304" s="13"/>
      <c r="X304" s="12" t="s">
        <v>2294</v>
      </c>
      <c r="Y304" s="13">
        <v>8628957408</v>
      </c>
    </row>
    <row r="305" spans="1:25" ht="18" customHeight="1">
      <c r="A305" s="25">
        <v>302</v>
      </c>
      <c r="B305" s="64" t="s">
        <v>931</v>
      </c>
      <c r="C305" s="64" t="s">
        <v>445</v>
      </c>
      <c r="D305" s="63"/>
      <c r="E305" s="65"/>
      <c r="F305" s="65" t="s">
        <v>101</v>
      </c>
      <c r="G305" s="64" t="s">
        <v>1361</v>
      </c>
      <c r="H305" s="64" t="s">
        <v>1019</v>
      </c>
      <c r="I305" s="66" t="s">
        <v>2330</v>
      </c>
      <c r="J305" s="65" t="s">
        <v>19</v>
      </c>
      <c r="K305" s="65" t="s">
        <v>104</v>
      </c>
      <c r="L305" s="69" t="s">
        <v>45</v>
      </c>
      <c r="M305" s="69"/>
      <c r="N305" s="69"/>
      <c r="O305" s="39"/>
      <c r="P305" s="71">
        <v>48.4</v>
      </c>
      <c r="Q305" s="72" t="s">
        <v>106</v>
      </c>
      <c r="R305" s="72"/>
      <c r="S305" s="72" t="s">
        <v>106</v>
      </c>
      <c r="T305" s="72"/>
      <c r="U305" s="72" t="s">
        <v>106</v>
      </c>
      <c r="V305" s="69"/>
      <c r="W305" s="76"/>
      <c r="X305" s="70" t="s">
        <v>1985</v>
      </c>
      <c r="Y305" s="69">
        <v>8894645269</v>
      </c>
    </row>
    <row r="306" spans="1:25" ht="18" customHeight="1">
      <c r="A306" s="46">
        <v>303</v>
      </c>
      <c r="B306" s="17" t="s">
        <v>931</v>
      </c>
      <c r="C306" s="17" t="s">
        <v>1984</v>
      </c>
      <c r="D306" s="16"/>
      <c r="E306" s="10"/>
      <c r="F306" s="10" t="s">
        <v>101</v>
      </c>
      <c r="G306" s="17" t="s">
        <v>1156</v>
      </c>
      <c r="H306" s="17" t="s">
        <v>151</v>
      </c>
      <c r="I306" s="49" t="s">
        <v>2331</v>
      </c>
      <c r="J306" s="10" t="s">
        <v>19</v>
      </c>
      <c r="K306" s="10" t="s">
        <v>104</v>
      </c>
      <c r="L306" s="13" t="s">
        <v>45</v>
      </c>
      <c r="M306" s="13"/>
      <c r="N306" s="13"/>
      <c r="O306" s="36" t="s">
        <v>105</v>
      </c>
      <c r="P306" s="25">
        <v>56.8</v>
      </c>
      <c r="Q306" s="26" t="s">
        <v>106</v>
      </c>
      <c r="R306" s="26"/>
      <c r="S306" s="26" t="s">
        <v>106</v>
      </c>
      <c r="T306" s="26"/>
      <c r="U306" s="26" t="s">
        <v>106</v>
      </c>
      <c r="V306" s="13"/>
      <c r="W306" s="22"/>
      <c r="X306" s="12" t="s">
        <v>2850</v>
      </c>
      <c r="Y306" s="13">
        <v>6230370069</v>
      </c>
    </row>
    <row r="307" spans="1:25" ht="18" customHeight="1">
      <c r="A307" s="46">
        <v>304</v>
      </c>
      <c r="B307" s="17" t="s">
        <v>931</v>
      </c>
      <c r="C307" s="17" t="s">
        <v>2298</v>
      </c>
      <c r="D307" s="16"/>
      <c r="E307" s="10" t="s">
        <v>100</v>
      </c>
      <c r="F307" s="10" t="s">
        <v>101</v>
      </c>
      <c r="G307" s="17" t="s">
        <v>2299</v>
      </c>
      <c r="H307" s="17" t="s">
        <v>2790</v>
      </c>
      <c r="I307" s="49" t="s">
        <v>2332</v>
      </c>
      <c r="J307" s="10" t="s">
        <v>19</v>
      </c>
      <c r="K307" s="10" t="s">
        <v>104</v>
      </c>
      <c r="L307" s="13" t="s">
        <v>45</v>
      </c>
      <c r="M307" s="13"/>
      <c r="N307" s="13"/>
      <c r="O307" s="36" t="s">
        <v>105</v>
      </c>
      <c r="P307" s="25">
        <v>48.8</v>
      </c>
      <c r="Q307" s="26" t="s">
        <v>106</v>
      </c>
      <c r="R307" s="26"/>
      <c r="S307" s="26" t="s">
        <v>106</v>
      </c>
      <c r="T307" s="26"/>
      <c r="U307" s="26" t="s">
        <v>106</v>
      </c>
      <c r="V307" s="13"/>
      <c r="W307" s="22"/>
      <c r="X307" s="12" t="s">
        <v>2791</v>
      </c>
      <c r="Y307" s="13">
        <v>7018881540</v>
      </c>
    </row>
    <row r="308" spans="1:25" ht="18" customHeight="1">
      <c r="A308" s="25">
        <v>305</v>
      </c>
      <c r="B308" s="17" t="s">
        <v>931</v>
      </c>
      <c r="C308" s="17" t="s">
        <v>1746</v>
      </c>
      <c r="D308" s="16"/>
      <c r="E308" s="10" t="s">
        <v>100</v>
      </c>
      <c r="F308" s="10" t="s">
        <v>101</v>
      </c>
      <c r="G308" s="17" t="s">
        <v>1943</v>
      </c>
      <c r="H308" s="17" t="s">
        <v>2792</v>
      </c>
      <c r="I308" s="49" t="s">
        <v>2333</v>
      </c>
      <c r="J308" s="10" t="s">
        <v>19</v>
      </c>
      <c r="K308" s="10" t="s">
        <v>104</v>
      </c>
      <c r="L308" s="13" t="s">
        <v>45</v>
      </c>
      <c r="M308" s="13"/>
      <c r="N308" s="13"/>
      <c r="O308" s="36" t="s">
        <v>122</v>
      </c>
      <c r="P308" s="25">
        <v>54.8</v>
      </c>
      <c r="Q308" s="26" t="s">
        <v>106</v>
      </c>
      <c r="R308" s="26"/>
      <c r="S308" s="26" t="s">
        <v>106</v>
      </c>
      <c r="T308" s="26"/>
      <c r="U308" s="26" t="s">
        <v>106</v>
      </c>
      <c r="V308" s="13"/>
      <c r="W308" s="22"/>
      <c r="X308" s="12" t="s">
        <v>2842</v>
      </c>
      <c r="Y308" s="13">
        <v>8219419318</v>
      </c>
    </row>
    <row r="309" spans="1:25" ht="18" customHeight="1">
      <c r="A309" s="46">
        <v>306</v>
      </c>
      <c r="B309" s="64" t="s">
        <v>931</v>
      </c>
      <c r="C309" s="64" t="s">
        <v>2300</v>
      </c>
      <c r="D309" s="63"/>
      <c r="E309" s="65"/>
      <c r="F309" s="65" t="s">
        <v>101</v>
      </c>
      <c r="G309" s="64" t="s">
        <v>2301</v>
      </c>
      <c r="H309" s="64" t="s">
        <v>611</v>
      </c>
      <c r="I309" s="66" t="s">
        <v>2334</v>
      </c>
      <c r="J309" s="65" t="s">
        <v>19</v>
      </c>
      <c r="K309" s="65" t="s">
        <v>104</v>
      </c>
      <c r="L309" s="69" t="s">
        <v>45</v>
      </c>
      <c r="M309" s="69"/>
      <c r="N309" s="69"/>
      <c r="O309" s="39" t="s">
        <v>122</v>
      </c>
      <c r="P309" s="71">
        <v>50.6</v>
      </c>
      <c r="Q309" s="72" t="s">
        <v>106</v>
      </c>
      <c r="R309" s="72"/>
      <c r="S309" s="72" t="s">
        <v>106</v>
      </c>
      <c r="T309" s="72"/>
      <c r="U309" s="72" t="s">
        <v>106</v>
      </c>
      <c r="V309" s="69"/>
      <c r="W309" s="76"/>
      <c r="X309" s="70" t="s">
        <v>2793</v>
      </c>
      <c r="Y309" s="69">
        <v>8091104792</v>
      </c>
    </row>
    <row r="310" spans="1:25" ht="18" customHeight="1">
      <c r="A310" s="46">
        <v>307</v>
      </c>
      <c r="B310" s="64" t="s">
        <v>931</v>
      </c>
      <c r="C310" s="64" t="s">
        <v>1525</v>
      </c>
      <c r="D310" s="63"/>
      <c r="E310" s="65" t="s">
        <v>100</v>
      </c>
      <c r="F310" s="65" t="s">
        <v>101</v>
      </c>
      <c r="G310" s="64" t="s">
        <v>599</v>
      </c>
      <c r="H310" s="64" t="s">
        <v>103</v>
      </c>
      <c r="I310" s="66" t="s">
        <v>2335</v>
      </c>
      <c r="J310" s="65" t="s">
        <v>19</v>
      </c>
      <c r="K310" s="65" t="s">
        <v>104</v>
      </c>
      <c r="L310" s="69" t="s">
        <v>45</v>
      </c>
      <c r="M310" s="69"/>
      <c r="N310" s="69"/>
      <c r="O310" s="39" t="s">
        <v>122</v>
      </c>
      <c r="P310" s="71">
        <v>50.2</v>
      </c>
      <c r="Q310" s="72" t="s">
        <v>106</v>
      </c>
      <c r="R310" s="72"/>
      <c r="S310" s="72" t="s">
        <v>106</v>
      </c>
      <c r="T310" s="72"/>
      <c r="U310" s="72" t="s">
        <v>106</v>
      </c>
      <c r="V310" s="69"/>
      <c r="W310" s="76"/>
      <c r="X310" s="70" t="s">
        <v>2794</v>
      </c>
      <c r="Y310" s="69">
        <v>7018153574</v>
      </c>
    </row>
    <row r="311" spans="1:25" ht="18" customHeight="1">
      <c r="A311" s="25">
        <v>308</v>
      </c>
      <c r="B311" s="17" t="s">
        <v>931</v>
      </c>
      <c r="C311" s="17" t="s">
        <v>1991</v>
      </c>
      <c r="D311" s="16"/>
      <c r="E311" s="10" t="s">
        <v>1487</v>
      </c>
      <c r="F311" s="10" t="s">
        <v>101</v>
      </c>
      <c r="G311" s="17" t="s">
        <v>110</v>
      </c>
      <c r="H311" s="17" t="s">
        <v>1992</v>
      </c>
      <c r="I311" s="49" t="s">
        <v>2336</v>
      </c>
      <c r="J311" s="10" t="s">
        <v>19</v>
      </c>
      <c r="K311" s="10" t="s">
        <v>104</v>
      </c>
      <c r="L311" s="13" t="s">
        <v>45</v>
      </c>
      <c r="M311" s="13"/>
      <c r="N311" s="13"/>
      <c r="O311" s="36" t="s">
        <v>105</v>
      </c>
      <c r="P311" s="25">
        <v>78</v>
      </c>
      <c r="Q311" s="26" t="s">
        <v>106</v>
      </c>
      <c r="R311" s="26"/>
      <c r="S311" s="26" t="s">
        <v>106</v>
      </c>
      <c r="T311" s="26"/>
      <c r="U311" s="26" t="s">
        <v>106</v>
      </c>
      <c r="V311" s="13"/>
      <c r="W311" s="22"/>
      <c r="X311" s="12" t="s">
        <v>1993</v>
      </c>
      <c r="Y311" s="13">
        <v>8219295258</v>
      </c>
    </row>
    <row r="312" spans="1:25" ht="18" customHeight="1">
      <c r="A312" s="46">
        <v>309</v>
      </c>
      <c r="B312" s="17" t="s">
        <v>931</v>
      </c>
      <c r="C312" s="17" t="s">
        <v>1325</v>
      </c>
      <c r="D312" s="16"/>
      <c r="E312" s="10" t="s">
        <v>100</v>
      </c>
      <c r="F312" s="10" t="s">
        <v>101</v>
      </c>
      <c r="G312" s="17" t="s">
        <v>1989</v>
      </c>
      <c r="H312" s="17" t="s">
        <v>716</v>
      </c>
      <c r="I312" s="49" t="s">
        <v>2337</v>
      </c>
      <c r="J312" s="10" t="s">
        <v>19</v>
      </c>
      <c r="K312" s="10" t="s">
        <v>116</v>
      </c>
      <c r="L312" s="13" t="s">
        <v>45</v>
      </c>
      <c r="M312" s="13"/>
      <c r="N312" s="13"/>
      <c r="O312" s="36" t="s">
        <v>122</v>
      </c>
      <c r="P312" s="25">
        <v>75.2</v>
      </c>
      <c r="Q312" s="26" t="s">
        <v>106</v>
      </c>
      <c r="R312" s="26"/>
      <c r="S312" s="26" t="s">
        <v>106</v>
      </c>
      <c r="T312" s="26"/>
      <c r="U312" s="26" t="s">
        <v>106</v>
      </c>
      <c r="V312" s="13"/>
      <c r="W312" s="22"/>
      <c r="X312" s="12" t="s">
        <v>1990</v>
      </c>
      <c r="Y312" s="13">
        <v>8278836097</v>
      </c>
    </row>
    <row r="313" spans="1:25" ht="18" customHeight="1">
      <c r="A313" s="46">
        <v>310</v>
      </c>
      <c r="B313" s="17" t="s">
        <v>931</v>
      </c>
      <c r="C313" s="17" t="s">
        <v>1986</v>
      </c>
      <c r="D313" s="16"/>
      <c r="E313" s="10" t="s">
        <v>100</v>
      </c>
      <c r="F313" s="10" t="s">
        <v>101</v>
      </c>
      <c r="G313" s="17" t="s">
        <v>1893</v>
      </c>
      <c r="H313" s="17" t="s">
        <v>1987</v>
      </c>
      <c r="I313" s="49" t="s">
        <v>2338</v>
      </c>
      <c r="J313" s="10" t="s">
        <v>19</v>
      </c>
      <c r="K313" s="10" t="s">
        <v>104</v>
      </c>
      <c r="L313" s="13" t="s">
        <v>45</v>
      </c>
      <c r="M313" s="13"/>
      <c r="N313" s="13"/>
      <c r="O313" s="36" t="s">
        <v>122</v>
      </c>
      <c r="P313" s="25">
        <v>67</v>
      </c>
      <c r="Q313" s="26" t="s">
        <v>106</v>
      </c>
      <c r="R313" s="26"/>
      <c r="S313" s="26" t="s">
        <v>106</v>
      </c>
      <c r="T313" s="26"/>
      <c r="U313" s="26" t="s">
        <v>106</v>
      </c>
      <c r="V313" s="13"/>
      <c r="W313" s="22"/>
      <c r="X313" s="12" t="s">
        <v>1988</v>
      </c>
      <c r="Y313" s="13">
        <v>9015064309</v>
      </c>
    </row>
    <row r="314" spans="1:25" ht="18" customHeight="1">
      <c r="A314" s="25">
        <v>311</v>
      </c>
      <c r="B314" s="17" t="s">
        <v>931</v>
      </c>
      <c r="C314" s="17" t="s">
        <v>2731</v>
      </c>
      <c r="D314" s="59"/>
      <c r="E314" s="10" t="s">
        <v>2732</v>
      </c>
      <c r="F314" s="10" t="s">
        <v>101</v>
      </c>
      <c r="G314" s="17" t="s">
        <v>1260</v>
      </c>
      <c r="H314" s="17" t="s">
        <v>273</v>
      </c>
      <c r="I314" s="49" t="s">
        <v>2730</v>
      </c>
      <c r="J314" s="10" t="s">
        <v>19</v>
      </c>
      <c r="K314" s="10" t="s">
        <v>104</v>
      </c>
      <c r="L314" s="13" t="s">
        <v>45</v>
      </c>
      <c r="M314" s="59"/>
      <c r="N314" s="59"/>
      <c r="O314" s="59" t="s">
        <v>122</v>
      </c>
      <c r="P314" s="25">
        <v>60</v>
      </c>
      <c r="Q314" s="26" t="s">
        <v>106</v>
      </c>
      <c r="R314" s="59"/>
      <c r="S314" s="26" t="s">
        <v>106</v>
      </c>
      <c r="T314" s="59"/>
      <c r="U314" s="26" t="s">
        <v>106</v>
      </c>
      <c r="V314" s="59"/>
      <c r="W314" s="59"/>
      <c r="X314" s="12" t="s">
        <v>2733</v>
      </c>
      <c r="Y314" s="13">
        <v>7807861217</v>
      </c>
    </row>
    <row r="315" spans="1:25" s="83" customFormat="1" ht="18" customHeight="1">
      <c r="A315" s="46">
        <v>312</v>
      </c>
      <c r="B315" s="17" t="s">
        <v>931</v>
      </c>
      <c r="C315" s="17" t="s">
        <v>1984</v>
      </c>
      <c r="D315" s="17" t="s">
        <v>125</v>
      </c>
      <c r="E315" s="10" t="s">
        <v>166</v>
      </c>
      <c r="F315" s="10" t="s">
        <v>101</v>
      </c>
      <c r="G315" s="17" t="s">
        <v>2979</v>
      </c>
      <c r="H315" s="17" t="s">
        <v>2896</v>
      </c>
      <c r="I315" s="49" t="s">
        <v>2980</v>
      </c>
      <c r="J315" s="10" t="s">
        <v>14</v>
      </c>
      <c r="K315" s="10" t="s">
        <v>104</v>
      </c>
      <c r="L315" s="13" t="s">
        <v>45</v>
      </c>
      <c r="M315" s="59"/>
      <c r="N315" s="59"/>
      <c r="O315" s="13" t="s">
        <v>182</v>
      </c>
      <c r="P315" s="25">
        <v>57</v>
      </c>
      <c r="Q315" s="26" t="s">
        <v>106</v>
      </c>
      <c r="R315" s="59"/>
      <c r="S315" s="26" t="s">
        <v>106</v>
      </c>
      <c r="T315" s="59"/>
      <c r="U315" s="26" t="s">
        <v>106</v>
      </c>
      <c r="V315" s="59"/>
      <c r="W315" s="59"/>
      <c r="X315" s="12" t="s">
        <v>2981</v>
      </c>
      <c r="Y315" s="13">
        <v>6230213515</v>
      </c>
    </row>
    <row r="316" spans="1:25" ht="18" customHeight="1">
      <c r="A316" s="46">
        <v>313</v>
      </c>
      <c r="B316" s="17" t="s">
        <v>931</v>
      </c>
      <c r="C316" s="17" t="s">
        <v>1264</v>
      </c>
      <c r="D316" s="17"/>
      <c r="E316" s="17" t="s">
        <v>100</v>
      </c>
      <c r="F316" s="17" t="s">
        <v>101</v>
      </c>
      <c r="G316" s="17" t="s">
        <v>2927</v>
      </c>
      <c r="H316" s="17" t="s">
        <v>874</v>
      </c>
      <c r="I316" s="49" t="s">
        <v>2928</v>
      </c>
      <c r="J316" s="10" t="s">
        <v>19</v>
      </c>
      <c r="K316" s="10" t="s">
        <v>104</v>
      </c>
      <c r="L316" s="13" t="s">
        <v>45</v>
      </c>
      <c r="M316" s="60"/>
      <c r="N316" s="60"/>
      <c r="O316" s="36" t="s">
        <v>105</v>
      </c>
      <c r="P316" s="25">
        <v>64</v>
      </c>
      <c r="Q316" s="26" t="s">
        <v>106</v>
      </c>
      <c r="R316" s="60"/>
      <c r="S316" s="26" t="s">
        <v>106</v>
      </c>
      <c r="T316" s="60"/>
      <c r="U316" s="26" t="s">
        <v>106</v>
      </c>
      <c r="V316" s="60"/>
      <c r="W316" s="60"/>
      <c r="X316" s="12" t="s">
        <v>2929</v>
      </c>
      <c r="Y316" s="13">
        <v>9015030519</v>
      </c>
    </row>
    <row r="317" spans="1:25" ht="18" customHeight="1">
      <c r="A317" s="25">
        <v>314</v>
      </c>
      <c r="B317" s="17" t="s">
        <v>931</v>
      </c>
      <c r="C317" s="17" t="s">
        <v>2934</v>
      </c>
      <c r="D317" s="17" t="s">
        <v>125</v>
      </c>
      <c r="E317" s="17" t="s">
        <v>2935</v>
      </c>
      <c r="F317" s="60" t="s">
        <v>101</v>
      </c>
      <c r="G317" s="17" t="s">
        <v>2936</v>
      </c>
      <c r="H317" s="17" t="s">
        <v>2937</v>
      </c>
      <c r="I317" s="49" t="s">
        <v>2938</v>
      </c>
      <c r="J317" s="10" t="s">
        <v>21</v>
      </c>
      <c r="K317" s="10" t="s">
        <v>137</v>
      </c>
      <c r="L317" s="13" t="s">
        <v>45</v>
      </c>
      <c r="M317" s="60"/>
      <c r="N317" s="60"/>
      <c r="O317" s="36" t="s">
        <v>105</v>
      </c>
      <c r="P317" s="25">
        <v>47.8</v>
      </c>
      <c r="Q317" s="26" t="s">
        <v>106</v>
      </c>
      <c r="R317" s="60"/>
      <c r="S317" s="26" t="s">
        <v>106</v>
      </c>
      <c r="T317" s="60"/>
      <c r="U317" s="26" t="s">
        <v>106</v>
      </c>
      <c r="V317" s="60"/>
      <c r="W317" s="60"/>
      <c r="X317" s="12" t="s">
        <v>2939</v>
      </c>
      <c r="Y317" s="13">
        <v>8219777410</v>
      </c>
    </row>
    <row r="318" spans="1:25" ht="18" customHeight="1">
      <c r="A318" s="46">
        <v>315</v>
      </c>
      <c r="B318" s="17" t="s">
        <v>947</v>
      </c>
      <c r="C318" s="35" t="s">
        <v>1337</v>
      </c>
      <c r="D318" s="35"/>
      <c r="E318" s="35" t="s">
        <v>1336</v>
      </c>
      <c r="F318" s="35" t="s">
        <v>101</v>
      </c>
      <c r="G318" s="35" t="s">
        <v>917</v>
      </c>
      <c r="H318" s="35" t="s">
        <v>874</v>
      </c>
      <c r="I318" s="49" t="s">
        <v>2343</v>
      </c>
      <c r="J318" s="35" t="s">
        <v>19</v>
      </c>
      <c r="K318" s="35" t="s">
        <v>104</v>
      </c>
      <c r="L318" s="35" t="s">
        <v>45</v>
      </c>
      <c r="M318" s="35"/>
      <c r="N318" s="35"/>
      <c r="O318" s="35" t="s">
        <v>122</v>
      </c>
      <c r="P318" s="25">
        <v>58.8</v>
      </c>
      <c r="Q318" s="26" t="s">
        <v>106</v>
      </c>
      <c r="R318" s="35"/>
      <c r="S318" s="26" t="s">
        <v>106</v>
      </c>
      <c r="T318" s="35"/>
      <c r="U318" s="26" t="s">
        <v>106</v>
      </c>
      <c r="V318" s="35"/>
      <c r="W318" s="35"/>
      <c r="X318" s="35" t="s">
        <v>1335</v>
      </c>
      <c r="Y318" s="35">
        <v>7876194682</v>
      </c>
    </row>
    <row r="319" spans="1:25" ht="18" customHeight="1">
      <c r="A319" s="46">
        <v>316</v>
      </c>
      <c r="B319" s="17" t="s">
        <v>947</v>
      </c>
      <c r="C319" s="17" t="s">
        <v>1382</v>
      </c>
      <c r="D319" s="17"/>
      <c r="E319" s="17"/>
      <c r="F319" s="17" t="s">
        <v>101</v>
      </c>
      <c r="G319" s="17" t="s">
        <v>1381</v>
      </c>
      <c r="H319" s="17" t="s">
        <v>1380</v>
      </c>
      <c r="I319" s="49" t="s">
        <v>2344</v>
      </c>
      <c r="J319" s="17" t="s">
        <v>19</v>
      </c>
      <c r="K319" s="17" t="s">
        <v>137</v>
      </c>
      <c r="L319" s="13" t="s">
        <v>45</v>
      </c>
      <c r="M319" s="13"/>
      <c r="N319" s="13"/>
      <c r="O319" s="35" t="s">
        <v>122</v>
      </c>
      <c r="P319" s="25">
        <v>74.2</v>
      </c>
      <c r="Q319" s="26" t="s">
        <v>106</v>
      </c>
      <c r="R319" s="13"/>
      <c r="S319" s="26" t="s">
        <v>106</v>
      </c>
      <c r="T319" s="13"/>
      <c r="U319" s="26" t="s">
        <v>106</v>
      </c>
      <c r="V319" s="13"/>
      <c r="W319" s="13"/>
      <c r="X319" s="13" t="s">
        <v>1379</v>
      </c>
      <c r="Y319" s="13">
        <v>9816937499</v>
      </c>
    </row>
    <row r="320" spans="1:25" ht="18" customHeight="1">
      <c r="A320" s="25">
        <v>317</v>
      </c>
      <c r="B320" s="17" t="s">
        <v>947</v>
      </c>
      <c r="C320" s="17" t="s">
        <v>1071</v>
      </c>
      <c r="D320" s="17"/>
      <c r="E320" s="17"/>
      <c r="F320" s="17" t="s">
        <v>109</v>
      </c>
      <c r="G320" s="17" t="s">
        <v>1350</v>
      </c>
      <c r="H320" s="17" t="s">
        <v>904</v>
      </c>
      <c r="I320" s="49" t="s">
        <v>2345</v>
      </c>
      <c r="J320" s="17" t="s">
        <v>19</v>
      </c>
      <c r="K320" s="17" t="s">
        <v>116</v>
      </c>
      <c r="L320" s="13" t="s">
        <v>45</v>
      </c>
      <c r="M320" s="17"/>
      <c r="N320" s="17"/>
      <c r="O320" s="35" t="s">
        <v>122</v>
      </c>
      <c r="P320" s="25">
        <v>73.599999999999994</v>
      </c>
      <c r="Q320" s="26" t="s">
        <v>106</v>
      </c>
      <c r="R320" s="17"/>
      <c r="S320" s="26" t="s">
        <v>106</v>
      </c>
      <c r="T320" s="17"/>
      <c r="U320" s="26" t="s">
        <v>106</v>
      </c>
      <c r="V320" s="17"/>
      <c r="W320" s="17"/>
      <c r="X320" s="17" t="s">
        <v>1349</v>
      </c>
      <c r="Y320" s="17">
        <v>8626885297</v>
      </c>
    </row>
    <row r="321" spans="1:25" ht="18" customHeight="1">
      <c r="A321" s="46">
        <v>318</v>
      </c>
      <c r="B321" s="17" t="s">
        <v>947</v>
      </c>
      <c r="C321" s="16" t="s">
        <v>1431</v>
      </c>
      <c r="D321" s="16" t="s">
        <v>1430</v>
      </c>
      <c r="E321" s="16" t="s">
        <v>185</v>
      </c>
      <c r="F321" s="16" t="s">
        <v>109</v>
      </c>
      <c r="G321" s="16" t="s">
        <v>1429</v>
      </c>
      <c r="H321" s="16" t="s">
        <v>1428</v>
      </c>
      <c r="I321" s="49" t="s">
        <v>2346</v>
      </c>
      <c r="J321" s="16" t="s">
        <v>19</v>
      </c>
      <c r="K321" s="16" t="s">
        <v>116</v>
      </c>
      <c r="L321" s="13" t="s">
        <v>45</v>
      </c>
      <c r="M321" s="13"/>
      <c r="N321" s="13"/>
      <c r="O321" s="35" t="s">
        <v>122</v>
      </c>
      <c r="P321" s="25">
        <v>62.4</v>
      </c>
      <c r="Q321" s="26" t="s">
        <v>106</v>
      </c>
      <c r="R321" s="26"/>
      <c r="S321" s="26" t="s">
        <v>106</v>
      </c>
      <c r="T321" s="26"/>
      <c r="U321" s="26" t="s">
        <v>106</v>
      </c>
      <c r="V321" s="13"/>
      <c r="W321" s="82"/>
      <c r="X321" s="12" t="s">
        <v>1427</v>
      </c>
      <c r="Y321" s="13">
        <v>9015382124</v>
      </c>
    </row>
    <row r="322" spans="1:25" ht="18" customHeight="1">
      <c r="A322" s="46">
        <v>319</v>
      </c>
      <c r="B322" s="17" t="s">
        <v>947</v>
      </c>
      <c r="C322" s="17" t="s">
        <v>1362</v>
      </c>
      <c r="D322" s="17"/>
      <c r="E322" s="17" t="s">
        <v>549</v>
      </c>
      <c r="F322" s="17" t="s">
        <v>109</v>
      </c>
      <c r="G322" s="17" t="s">
        <v>1361</v>
      </c>
      <c r="H322" s="17" t="s">
        <v>760</v>
      </c>
      <c r="I322" s="49" t="s">
        <v>2347</v>
      </c>
      <c r="J322" s="17" t="s">
        <v>19</v>
      </c>
      <c r="K322" s="17" t="s">
        <v>128</v>
      </c>
      <c r="L322" s="13" t="s">
        <v>45</v>
      </c>
      <c r="M322" s="13"/>
      <c r="N322" s="13"/>
      <c r="O322" s="35" t="s">
        <v>122</v>
      </c>
      <c r="P322" s="25">
        <v>68.2</v>
      </c>
      <c r="Q322" s="26" t="s">
        <v>106</v>
      </c>
      <c r="R322" s="13"/>
      <c r="S322" s="26" t="s">
        <v>106</v>
      </c>
      <c r="T322" s="13"/>
      <c r="U322" s="26" t="s">
        <v>106</v>
      </c>
      <c r="V322" s="13"/>
      <c r="W322" s="13"/>
      <c r="X322" s="13" t="s">
        <v>1360</v>
      </c>
      <c r="Y322" s="13">
        <v>9805011672</v>
      </c>
    </row>
    <row r="323" spans="1:25" ht="18" customHeight="1">
      <c r="A323" s="25">
        <v>320</v>
      </c>
      <c r="B323" s="17" t="s">
        <v>947</v>
      </c>
      <c r="C323" s="17" t="s">
        <v>1362</v>
      </c>
      <c r="D323" s="17"/>
      <c r="E323" s="17" t="s">
        <v>549</v>
      </c>
      <c r="F323" s="17" t="s">
        <v>109</v>
      </c>
      <c r="G323" s="17" t="s">
        <v>1161</v>
      </c>
      <c r="H323" s="17" t="s">
        <v>1378</v>
      </c>
      <c r="I323" s="49" t="s">
        <v>2348</v>
      </c>
      <c r="J323" s="17" t="s">
        <v>19</v>
      </c>
      <c r="K323" s="17" t="s">
        <v>104</v>
      </c>
      <c r="L323" s="13" t="s">
        <v>45</v>
      </c>
      <c r="M323" s="13"/>
      <c r="N323" s="13"/>
      <c r="O323" s="35" t="s">
        <v>122</v>
      </c>
      <c r="P323" s="25">
        <v>58</v>
      </c>
      <c r="Q323" s="26" t="s">
        <v>106</v>
      </c>
      <c r="R323" s="13"/>
      <c r="S323" s="26" t="s">
        <v>106</v>
      </c>
      <c r="T323" s="13"/>
      <c r="U323" s="26" t="s">
        <v>106</v>
      </c>
      <c r="V323" s="13"/>
      <c r="W323" s="13"/>
      <c r="X323" s="13" t="s">
        <v>1377</v>
      </c>
      <c r="Y323" s="13">
        <v>8219438145</v>
      </c>
    </row>
    <row r="324" spans="1:25" ht="18" customHeight="1">
      <c r="A324" s="46">
        <v>321</v>
      </c>
      <c r="B324" s="17" t="s">
        <v>947</v>
      </c>
      <c r="C324" s="17" t="s">
        <v>1406</v>
      </c>
      <c r="D324" s="16"/>
      <c r="E324" s="16" t="s">
        <v>1405</v>
      </c>
      <c r="F324" s="16" t="s">
        <v>109</v>
      </c>
      <c r="G324" s="16" t="s">
        <v>1404</v>
      </c>
      <c r="H324" s="17" t="s">
        <v>111</v>
      </c>
      <c r="I324" s="49" t="s">
        <v>2349</v>
      </c>
      <c r="J324" s="16" t="s">
        <v>19</v>
      </c>
      <c r="K324" s="16" t="s">
        <v>104</v>
      </c>
      <c r="L324" s="13" t="s">
        <v>45</v>
      </c>
      <c r="M324" s="13"/>
      <c r="N324" s="13"/>
      <c r="O324" s="35" t="s">
        <v>122</v>
      </c>
      <c r="P324" s="25">
        <v>62.8</v>
      </c>
      <c r="Q324" s="26" t="s">
        <v>106</v>
      </c>
      <c r="R324" s="26"/>
      <c r="S324" s="26" t="s">
        <v>106</v>
      </c>
      <c r="T324" s="26"/>
      <c r="U324" s="26" t="s">
        <v>106</v>
      </c>
      <c r="V324" s="13"/>
      <c r="W324" s="13"/>
      <c r="X324" s="12" t="s">
        <v>1403</v>
      </c>
      <c r="Y324" s="13">
        <v>9015332948</v>
      </c>
    </row>
    <row r="325" spans="1:25" ht="18" customHeight="1">
      <c r="A325" s="46">
        <v>322</v>
      </c>
      <c r="B325" s="17" t="s">
        <v>947</v>
      </c>
      <c r="C325" s="17" t="s">
        <v>634</v>
      </c>
      <c r="D325" s="17"/>
      <c r="E325" s="17" t="s">
        <v>125</v>
      </c>
      <c r="F325" s="17" t="s">
        <v>101</v>
      </c>
      <c r="G325" s="17" t="s">
        <v>1376</v>
      </c>
      <c r="H325" s="17" t="s">
        <v>1375</v>
      </c>
      <c r="I325" s="49" t="s">
        <v>2350</v>
      </c>
      <c r="J325" s="17" t="s">
        <v>19</v>
      </c>
      <c r="K325" s="17" t="s">
        <v>104</v>
      </c>
      <c r="L325" s="13" t="s">
        <v>45</v>
      </c>
      <c r="M325" s="13"/>
      <c r="N325" s="13"/>
      <c r="O325" s="35" t="s">
        <v>122</v>
      </c>
      <c r="P325" s="25">
        <v>62.6</v>
      </c>
      <c r="Q325" s="26" t="s">
        <v>106</v>
      </c>
      <c r="R325" s="13"/>
      <c r="S325" s="26" t="s">
        <v>106</v>
      </c>
      <c r="T325" s="13"/>
      <c r="U325" s="26" t="s">
        <v>106</v>
      </c>
      <c r="V325" s="13"/>
      <c r="W325" s="13"/>
      <c r="X325" s="13" t="s">
        <v>1374</v>
      </c>
      <c r="Y325" s="13">
        <v>6230502439</v>
      </c>
    </row>
    <row r="326" spans="1:25" ht="18" customHeight="1">
      <c r="A326" s="25">
        <v>323</v>
      </c>
      <c r="B326" s="17" t="s">
        <v>947</v>
      </c>
      <c r="C326" s="17" t="s">
        <v>1426</v>
      </c>
      <c r="D326" s="17"/>
      <c r="E326" s="10" t="s">
        <v>1425</v>
      </c>
      <c r="F326" s="16" t="s">
        <v>101</v>
      </c>
      <c r="G326" s="17" t="s">
        <v>1424</v>
      </c>
      <c r="H326" s="17" t="s">
        <v>721</v>
      </c>
      <c r="I326" s="49" t="s">
        <v>2351</v>
      </c>
      <c r="J326" s="16" t="s">
        <v>19</v>
      </c>
      <c r="K326" s="10" t="s">
        <v>137</v>
      </c>
      <c r="L326" s="18" t="s">
        <v>45</v>
      </c>
      <c r="M326" s="18"/>
      <c r="N326" s="18"/>
      <c r="O326" s="35" t="s">
        <v>122</v>
      </c>
      <c r="P326" s="25">
        <v>71</v>
      </c>
      <c r="Q326" s="25" t="s">
        <v>106</v>
      </c>
      <c r="R326" s="25"/>
      <c r="S326" s="25" t="s">
        <v>106</v>
      </c>
      <c r="T326" s="25"/>
      <c r="U326" s="25" t="s">
        <v>106</v>
      </c>
      <c r="V326" s="18"/>
      <c r="W326" s="22"/>
      <c r="X326" s="12" t="s">
        <v>3004</v>
      </c>
      <c r="Y326" s="13">
        <v>9692300010</v>
      </c>
    </row>
    <row r="327" spans="1:25" ht="18" customHeight="1">
      <c r="A327" s="46">
        <v>324</v>
      </c>
      <c r="B327" s="17" t="s">
        <v>947</v>
      </c>
      <c r="C327" s="17" t="s">
        <v>1395</v>
      </c>
      <c r="D327" s="17"/>
      <c r="E327" s="17" t="s">
        <v>648</v>
      </c>
      <c r="F327" s="17" t="s">
        <v>101</v>
      </c>
      <c r="G327" s="17" t="s">
        <v>1394</v>
      </c>
      <c r="H327" s="17" t="s">
        <v>245</v>
      </c>
      <c r="I327" s="49" t="s">
        <v>2352</v>
      </c>
      <c r="J327" s="17" t="s">
        <v>19</v>
      </c>
      <c r="K327" s="17" t="s">
        <v>104</v>
      </c>
      <c r="L327" s="13" t="s">
        <v>45</v>
      </c>
      <c r="M327" s="13"/>
      <c r="N327" s="13"/>
      <c r="O327" s="35" t="s">
        <v>122</v>
      </c>
      <c r="P327" s="25">
        <v>59.8</v>
      </c>
      <c r="Q327" s="26" t="s">
        <v>106</v>
      </c>
      <c r="R327" s="13"/>
      <c r="S327" s="26" t="s">
        <v>106</v>
      </c>
      <c r="T327" s="13"/>
      <c r="U327" s="26" t="s">
        <v>106</v>
      </c>
      <c r="V327" s="13"/>
      <c r="W327" s="13"/>
      <c r="X327" s="13" t="s">
        <v>1393</v>
      </c>
      <c r="Y327" s="13">
        <v>9985700086</v>
      </c>
    </row>
    <row r="328" spans="1:25" ht="18" customHeight="1">
      <c r="A328" s="46">
        <v>325</v>
      </c>
      <c r="B328" s="17" t="s">
        <v>947</v>
      </c>
      <c r="C328" s="17" t="s">
        <v>1415</v>
      </c>
      <c r="D328" s="16"/>
      <c r="E328" s="16" t="s">
        <v>1414</v>
      </c>
      <c r="F328" s="16" t="s">
        <v>109</v>
      </c>
      <c r="G328" s="16" t="s">
        <v>1413</v>
      </c>
      <c r="H328" s="17" t="s">
        <v>1412</v>
      </c>
      <c r="I328" s="49" t="s">
        <v>2353</v>
      </c>
      <c r="J328" s="10" t="s">
        <v>37</v>
      </c>
      <c r="K328" s="16" t="s">
        <v>116</v>
      </c>
      <c r="L328" s="13" t="s">
        <v>45</v>
      </c>
      <c r="M328" s="13"/>
      <c r="N328" s="13"/>
      <c r="O328" s="35" t="s">
        <v>122</v>
      </c>
      <c r="P328" s="25">
        <v>64.599999999999994</v>
      </c>
      <c r="Q328" s="26" t="s">
        <v>106</v>
      </c>
      <c r="R328" s="26"/>
      <c r="S328" s="26" t="s">
        <v>106</v>
      </c>
      <c r="T328" s="26"/>
      <c r="U328" s="26" t="s">
        <v>106</v>
      </c>
      <c r="V328" s="13"/>
      <c r="W328" s="22"/>
      <c r="X328" s="12" t="s">
        <v>1411</v>
      </c>
      <c r="Y328" s="13">
        <v>9317603577</v>
      </c>
    </row>
    <row r="329" spans="1:25" ht="18" customHeight="1">
      <c r="A329" s="25">
        <v>326</v>
      </c>
      <c r="B329" s="17" t="s">
        <v>947</v>
      </c>
      <c r="C329" s="35" t="s">
        <v>1332</v>
      </c>
      <c r="D329" s="35"/>
      <c r="E329" s="35"/>
      <c r="F329" s="35" t="s">
        <v>109</v>
      </c>
      <c r="G329" s="35" t="s">
        <v>1331</v>
      </c>
      <c r="H329" s="35" t="s">
        <v>1276</v>
      </c>
      <c r="I329" s="49" t="s">
        <v>2354</v>
      </c>
      <c r="J329" s="35" t="s">
        <v>19</v>
      </c>
      <c r="K329" s="35" t="s">
        <v>104</v>
      </c>
      <c r="L329" s="35" t="s">
        <v>45</v>
      </c>
      <c r="M329" s="35"/>
      <c r="N329" s="35"/>
      <c r="O329" s="35" t="s">
        <v>122</v>
      </c>
      <c r="P329" s="25">
        <v>72.2</v>
      </c>
      <c r="Q329" s="26" t="s">
        <v>106</v>
      </c>
      <c r="R329" s="35"/>
      <c r="S329" s="26" t="s">
        <v>106</v>
      </c>
      <c r="T329" s="35"/>
      <c r="U329" s="26" t="s">
        <v>106</v>
      </c>
      <c r="V329" s="35"/>
      <c r="W329" s="35"/>
      <c r="X329" s="35" t="s">
        <v>1330</v>
      </c>
      <c r="Y329" s="35">
        <v>7590085712</v>
      </c>
    </row>
    <row r="330" spans="1:25" ht="18" customHeight="1">
      <c r="A330" s="46">
        <v>327</v>
      </c>
      <c r="B330" s="17" t="s">
        <v>947</v>
      </c>
      <c r="C330" s="17" t="s">
        <v>1386</v>
      </c>
      <c r="D330" s="17"/>
      <c r="E330" s="17" t="s">
        <v>125</v>
      </c>
      <c r="F330" s="17" t="s">
        <v>101</v>
      </c>
      <c r="G330" s="17" t="s">
        <v>1385</v>
      </c>
      <c r="H330" s="17" t="s">
        <v>1384</v>
      </c>
      <c r="I330" s="49" t="s">
        <v>2355</v>
      </c>
      <c r="J330" s="17" t="s">
        <v>19</v>
      </c>
      <c r="K330" s="17" t="s">
        <v>128</v>
      </c>
      <c r="L330" s="13" t="s">
        <v>45</v>
      </c>
      <c r="M330" s="13"/>
      <c r="N330" s="13"/>
      <c r="O330" s="35" t="s">
        <v>122</v>
      </c>
      <c r="P330" s="25">
        <v>68.599999999999994</v>
      </c>
      <c r="Q330" s="26" t="s">
        <v>106</v>
      </c>
      <c r="R330" s="13"/>
      <c r="S330" s="26" t="s">
        <v>106</v>
      </c>
      <c r="T330" s="13"/>
      <c r="U330" s="26" t="s">
        <v>106</v>
      </c>
      <c r="V330" s="13"/>
      <c r="W330" s="13"/>
      <c r="X330" s="13" t="s">
        <v>1383</v>
      </c>
      <c r="Y330" s="13">
        <v>8219790765</v>
      </c>
    </row>
    <row r="331" spans="1:25" ht="18" customHeight="1">
      <c r="A331" s="46">
        <v>328</v>
      </c>
      <c r="B331" s="17" t="s">
        <v>947</v>
      </c>
      <c r="C331" s="35" t="s">
        <v>1342</v>
      </c>
      <c r="D331" s="35"/>
      <c r="E331" s="35" t="s">
        <v>207</v>
      </c>
      <c r="F331" s="35" t="s">
        <v>109</v>
      </c>
      <c r="G331" s="35" t="s">
        <v>1341</v>
      </c>
      <c r="H331" s="35" t="s">
        <v>1340</v>
      </c>
      <c r="I331" s="49" t="s">
        <v>2356</v>
      </c>
      <c r="J331" s="35" t="s">
        <v>19</v>
      </c>
      <c r="K331" s="35" t="s">
        <v>116</v>
      </c>
      <c r="L331" s="35" t="s">
        <v>45</v>
      </c>
      <c r="M331" s="35"/>
      <c r="N331" s="35"/>
      <c r="O331" s="35" t="s">
        <v>122</v>
      </c>
      <c r="P331" s="25">
        <v>80.400000000000006</v>
      </c>
      <c r="Q331" s="26" t="s">
        <v>106</v>
      </c>
      <c r="R331" s="35"/>
      <c r="S331" s="26" t="s">
        <v>106</v>
      </c>
      <c r="T331" s="35"/>
      <c r="U331" s="26" t="s">
        <v>106</v>
      </c>
      <c r="V331" s="35"/>
      <c r="W331" s="35"/>
      <c r="X331" s="35" t="s">
        <v>1339</v>
      </c>
      <c r="Y331" s="35">
        <v>8091057823</v>
      </c>
    </row>
    <row r="332" spans="1:25" ht="18" customHeight="1">
      <c r="A332" s="25">
        <v>329</v>
      </c>
      <c r="B332" s="17" t="s">
        <v>947</v>
      </c>
      <c r="C332" s="17" t="s">
        <v>483</v>
      </c>
      <c r="D332" s="17"/>
      <c r="E332" s="17"/>
      <c r="F332" s="17" t="s">
        <v>101</v>
      </c>
      <c r="G332" s="17" t="s">
        <v>1392</v>
      </c>
      <c r="H332" s="17" t="s">
        <v>1391</v>
      </c>
      <c r="I332" s="49" t="s">
        <v>2357</v>
      </c>
      <c r="J332" s="17" t="s">
        <v>19</v>
      </c>
      <c r="K332" s="17" t="s">
        <v>128</v>
      </c>
      <c r="L332" s="13" t="s">
        <v>45</v>
      </c>
      <c r="M332" s="13"/>
      <c r="N332" s="13"/>
      <c r="O332" s="35" t="s">
        <v>122</v>
      </c>
      <c r="P332" s="25">
        <v>78.400000000000006</v>
      </c>
      <c r="Q332" s="26" t="s">
        <v>106</v>
      </c>
      <c r="R332" s="13"/>
      <c r="S332" s="26" t="s">
        <v>106</v>
      </c>
      <c r="T332" s="13"/>
      <c r="U332" s="26" t="s">
        <v>106</v>
      </c>
      <c r="V332" s="13"/>
      <c r="W332" s="13"/>
      <c r="X332" s="13" t="s">
        <v>1390</v>
      </c>
      <c r="Y332" s="13">
        <v>8091162916</v>
      </c>
    </row>
    <row r="333" spans="1:25" ht="18" customHeight="1">
      <c r="A333" s="46">
        <v>330</v>
      </c>
      <c r="B333" s="17" t="s">
        <v>947</v>
      </c>
      <c r="C333" s="17" t="s">
        <v>1397</v>
      </c>
      <c r="D333" s="17"/>
      <c r="E333" s="17"/>
      <c r="F333" s="17" t="s">
        <v>101</v>
      </c>
      <c r="G333" s="16" t="s">
        <v>373</v>
      </c>
      <c r="H333" s="17" t="s">
        <v>1367</v>
      </c>
      <c r="I333" s="49" t="s">
        <v>2358</v>
      </c>
      <c r="J333" s="17" t="s">
        <v>19</v>
      </c>
      <c r="K333" s="17" t="s">
        <v>137</v>
      </c>
      <c r="L333" s="13" t="s">
        <v>45</v>
      </c>
      <c r="M333" s="13"/>
      <c r="N333" s="13"/>
      <c r="O333" s="35" t="s">
        <v>122</v>
      </c>
      <c r="P333" s="25">
        <v>56.4</v>
      </c>
      <c r="Q333" s="26" t="s">
        <v>106</v>
      </c>
      <c r="R333" s="13"/>
      <c r="S333" s="26" t="s">
        <v>106</v>
      </c>
      <c r="T333" s="13"/>
      <c r="U333" s="26" t="s">
        <v>106</v>
      </c>
      <c r="V333" s="13"/>
      <c r="W333" s="13"/>
      <c r="X333" s="13" t="s">
        <v>1396</v>
      </c>
      <c r="Y333" s="13">
        <v>8219595245</v>
      </c>
    </row>
    <row r="334" spans="1:25" ht="18" customHeight="1">
      <c r="A334" s="46">
        <v>331</v>
      </c>
      <c r="B334" s="17" t="s">
        <v>947</v>
      </c>
      <c r="C334" s="17" t="s">
        <v>1369</v>
      </c>
      <c r="D334" s="17"/>
      <c r="E334" s="17" t="s">
        <v>1284</v>
      </c>
      <c r="F334" s="17" t="s">
        <v>101</v>
      </c>
      <c r="G334" s="17" t="s">
        <v>1368</v>
      </c>
      <c r="H334" s="17" t="s">
        <v>1367</v>
      </c>
      <c r="I334" s="49" t="s">
        <v>2359</v>
      </c>
      <c r="J334" s="17" t="s">
        <v>18</v>
      </c>
      <c r="K334" s="17" t="s">
        <v>116</v>
      </c>
      <c r="L334" s="13" t="s">
        <v>45</v>
      </c>
      <c r="M334" s="13"/>
      <c r="N334" s="13"/>
      <c r="O334" s="35" t="s">
        <v>122</v>
      </c>
      <c r="P334" s="25">
        <v>85.8</v>
      </c>
      <c r="Q334" s="26" t="s">
        <v>106</v>
      </c>
      <c r="R334" s="13"/>
      <c r="S334" s="26" t="s">
        <v>106</v>
      </c>
      <c r="T334" s="13"/>
      <c r="U334" s="26" t="s">
        <v>106</v>
      </c>
      <c r="V334" s="13"/>
      <c r="W334" s="13"/>
      <c r="X334" s="13" t="s">
        <v>1366</v>
      </c>
      <c r="Y334" s="13">
        <v>8307623315</v>
      </c>
    </row>
    <row r="335" spans="1:25" ht="18" customHeight="1">
      <c r="A335" s="25">
        <v>332</v>
      </c>
      <c r="B335" s="17" t="s">
        <v>947</v>
      </c>
      <c r="C335" s="17" t="s">
        <v>483</v>
      </c>
      <c r="D335" s="17"/>
      <c r="E335" s="17" t="s">
        <v>100</v>
      </c>
      <c r="F335" s="17" t="s">
        <v>101</v>
      </c>
      <c r="G335" s="17" t="s">
        <v>997</v>
      </c>
      <c r="H335" s="17" t="s">
        <v>1276</v>
      </c>
      <c r="I335" s="49" t="s">
        <v>2360</v>
      </c>
      <c r="J335" s="17" t="s">
        <v>19</v>
      </c>
      <c r="K335" s="17" t="s">
        <v>116</v>
      </c>
      <c r="L335" s="13" t="s">
        <v>45</v>
      </c>
      <c r="M335" s="13"/>
      <c r="N335" s="13"/>
      <c r="O335" s="35" t="s">
        <v>122</v>
      </c>
      <c r="P335" s="25">
        <v>62</v>
      </c>
      <c r="Q335" s="26" t="s">
        <v>106</v>
      </c>
      <c r="R335" s="13"/>
      <c r="S335" s="26" t="s">
        <v>106</v>
      </c>
      <c r="T335" s="13"/>
      <c r="U335" s="26" t="s">
        <v>106</v>
      </c>
      <c r="V335" s="13"/>
      <c r="W335" s="13"/>
      <c r="X335" s="13" t="s">
        <v>1387</v>
      </c>
      <c r="Y335" s="13">
        <v>7876867651</v>
      </c>
    </row>
    <row r="336" spans="1:25" ht="18" customHeight="1">
      <c r="A336" s="46">
        <v>333</v>
      </c>
      <c r="B336" s="17" t="s">
        <v>947</v>
      </c>
      <c r="C336" s="17" t="s">
        <v>1285</v>
      </c>
      <c r="D336" s="17"/>
      <c r="E336" s="16" t="s">
        <v>372</v>
      </c>
      <c r="F336" s="16" t="s">
        <v>101</v>
      </c>
      <c r="G336" s="17" t="s">
        <v>321</v>
      </c>
      <c r="H336" s="17" t="s">
        <v>1219</v>
      </c>
      <c r="I336" s="49" t="s">
        <v>2361</v>
      </c>
      <c r="J336" s="16" t="s">
        <v>19</v>
      </c>
      <c r="K336" s="16" t="s">
        <v>128</v>
      </c>
      <c r="L336" s="13" t="s">
        <v>45</v>
      </c>
      <c r="M336" s="13"/>
      <c r="N336" s="13"/>
      <c r="O336" s="35" t="s">
        <v>122</v>
      </c>
      <c r="P336" s="25">
        <v>66.400000000000006</v>
      </c>
      <c r="Q336" s="26" t="s">
        <v>106</v>
      </c>
      <c r="R336" s="26"/>
      <c r="S336" s="26" t="s">
        <v>106</v>
      </c>
      <c r="T336" s="26"/>
      <c r="U336" s="26" t="s">
        <v>106</v>
      </c>
      <c r="V336" s="13"/>
      <c r="W336" s="82"/>
      <c r="X336" s="12" t="s">
        <v>1416</v>
      </c>
      <c r="Y336" s="13">
        <v>6230606926</v>
      </c>
    </row>
    <row r="337" spans="1:26" ht="18" customHeight="1">
      <c r="A337" s="46">
        <v>334</v>
      </c>
      <c r="B337" s="17" t="s">
        <v>947</v>
      </c>
      <c r="C337" s="17" t="s">
        <v>942</v>
      </c>
      <c r="D337" s="17"/>
      <c r="E337" s="17" t="s">
        <v>712</v>
      </c>
      <c r="F337" s="17" t="s">
        <v>109</v>
      </c>
      <c r="G337" s="17" t="s">
        <v>1402</v>
      </c>
      <c r="H337" s="17" t="s">
        <v>1401</v>
      </c>
      <c r="I337" s="49" t="s">
        <v>2362</v>
      </c>
      <c r="J337" s="10" t="s">
        <v>14</v>
      </c>
      <c r="K337" s="17" t="s">
        <v>116</v>
      </c>
      <c r="L337" s="13" t="s">
        <v>45</v>
      </c>
      <c r="M337" s="13"/>
      <c r="N337" s="13"/>
      <c r="O337" s="35" t="s">
        <v>122</v>
      </c>
      <c r="P337" s="25">
        <v>63.6</v>
      </c>
      <c r="Q337" s="26" t="s">
        <v>106</v>
      </c>
      <c r="R337" s="26"/>
      <c r="S337" s="26" t="s">
        <v>106</v>
      </c>
      <c r="T337" s="26"/>
      <c r="U337" s="26" t="s">
        <v>106</v>
      </c>
      <c r="V337" s="13"/>
      <c r="W337" s="13"/>
      <c r="X337" s="12" t="s">
        <v>1400</v>
      </c>
      <c r="Y337" s="13">
        <v>7717774831</v>
      </c>
    </row>
    <row r="338" spans="1:26" ht="18" customHeight="1">
      <c r="A338" s="25">
        <v>335</v>
      </c>
      <c r="B338" s="17" t="s">
        <v>947</v>
      </c>
      <c r="C338" s="17" t="s">
        <v>1434</v>
      </c>
      <c r="D338" s="17"/>
      <c r="E338" s="16" t="s">
        <v>549</v>
      </c>
      <c r="F338" s="16" t="s">
        <v>109</v>
      </c>
      <c r="G338" s="17" t="s">
        <v>1356</v>
      </c>
      <c r="H338" s="17" t="s">
        <v>1433</v>
      </c>
      <c r="I338" s="49" t="s">
        <v>2363</v>
      </c>
      <c r="J338" s="16" t="s">
        <v>19</v>
      </c>
      <c r="K338" s="16" t="s">
        <v>116</v>
      </c>
      <c r="L338" s="13" t="s">
        <v>45</v>
      </c>
      <c r="M338" s="13"/>
      <c r="N338" s="13"/>
      <c r="O338" s="35" t="s">
        <v>122</v>
      </c>
      <c r="P338" s="25">
        <v>72.2</v>
      </c>
      <c r="Q338" s="26" t="s">
        <v>106</v>
      </c>
      <c r="R338" s="26"/>
      <c r="S338" s="26" t="s">
        <v>106</v>
      </c>
      <c r="T338" s="26"/>
      <c r="U338" s="26" t="s">
        <v>106</v>
      </c>
      <c r="V338" s="13"/>
      <c r="W338" s="13"/>
      <c r="X338" s="12" t="s">
        <v>1432</v>
      </c>
      <c r="Y338" s="13">
        <v>8580536451</v>
      </c>
    </row>
    <row r="339" spans="1:26" ht="18" customHeight="1">
      <c r="A339" s="46">
        <v>336</v>
      </c>
      <c r="B339" s="17" t="s">
        <v>947</v>
      </c>
      <c r="C339" s="17" t="s">
        <v>480</v>
      </c>
      <c r="D339" s="17"/>
      <c r="E339" s="17"/>
      <c r="F339" s="17" t="s">
        <v>109</v>
      </c>
      <c r="G339" s="17" t="s">
        <v>1356</v>
      </c>
      <c r="H339" s="17" t="s">
        <v>1355</v>
      </c>
      <c r="I339" s="49" t="s">
        <v>2364</v>
      </c>
      <c r="J339" s="17" t="s">
        <v>19</v>
      </c>
      <c r="K339" s="17" t="s">
        <v>137</v>
      </c>
      <c r="L339" s="13" t="s">
        <v>45</v>
      </c>
      <c r="M339" s="13"/>
      <c r="N339" s="13"/>
      <c r="O339" s="35" t="s">
        <v>122</v>
      </c>
      <c r="P339" s="25">
        <v>82</v>
      </c>
      <c r="Q339" s="26" t="s">
        <v>106</v>
      </c>
      <c r="R339" s="13"/>
      <c r="S339" s="26" t="s">
        <v>106</v>
      </c>
      <c r="T339" s="13"/>
      <c r="U339" s="26" t="s">
        <v>106</v>
      </c>
      <c r="V339" s="13"/>
      <c r="W339" s="13"/>
      <c r="X339" s="13" t="s">
        <v>1354</v>
      </c>
      <c r="Y339" s="13">
        <v>7807884468</v>
      </c>
    </row>
    <row r="340" spans="1:26" ht="18" customHeight="1">
      <c r="A340" s="46">
        <v>337</v>
      </c>
      <c r="B340" s="17" t="s">
        <v>947</v>
      </c>
      <c r="C340" s="17" t="s">
        <v>1399</v>
      </c>
      <c r="D340" s="17"/>
      <c r="E340" s="17" t="s">
        <v>125</v>
      </c>
      <c r="F340" s="17" t="s">
        <v>101</v>
      </c>
      <c r="G340" s="17" t="s">
        <v>1198</v>
      </c>
      <c r="H340" s="17" t="s">
        <v>650</v>
      </c>
      <c r="I340" s="49" t="s">
        <v>2365</v>
      </c>
      <c r="J340" s="17" t="s">
        <v>19</v>
      </c>
      <c r="K340" s="17" t="s">
        <v>104</v>
      </c>
      <c r="L340" s="13" t="s">
        <v>45</v>
      </c>
      <c r="M340" s="13"/>
      <c r="N340" s="13"/>
      <c r="O340" s="35" t="s">
        <v>122</v>
      </c>
      <c r="P340" s="25">
        <v>57.2</v>
      </c>
      <c r="Q340" s="26" t="s">
        <v>106</v>
      </c>
      <c r="R340" s="26"/>
      <c r="S340" s="26" t="s">
        <v>106</v>
      </c>
      <c r="T340" s="26"/>
      <c r="U340" s="26" t="s">
        <v>106</v>
      </c>
      <c r="V340" s="13"/>
      <c r="W340" s="13"/>
      <c r="X340" s="12" t="s">
        <v>1398</v>
      </c>
      <c r="Y340" s="13">
        <v>7018694589</v>
      </c>
    </row>
    <row r="341" spans="1:26" ht="18" customHeight="1">
      <c r="A341" s="25">
        <v>338</v>
      </c>
      <c r="B341" s="17" t="s">
        <v>947</v>
      </c>
      <c r="C341" s="35" t="s">
        <v>796</v>
      </c>
      <c r="D341" s="35"/>
      <c r="E341" s="35" t="s">
        <v>301</v>
      </c>
      <c r="F341" s="35" t="s">
        <v>109</v>
      </c>
      <c r="G341" s="35" t="s">
        <v>665</v>
      </c>
      <c r="H341" s="35" t="s">
        <v>273</v>
      </c>
      <c r="I341" s="49" t="s">
        <v>2366</v>
      </c>
      <c r="J341" s="35" t="s">
        <v>19</v>
      </c>
      <c r="K341" s="35" t="s">
        <v>116</v>
      </c>
      <c r="L341" s="35" t="s">
        <v>45</v>
      </c>
      <c r="M341" s="35"/>
      <c r="N341" s="35"/>
      <c r="O341" s="35" t="s">
        <v>122</v>
      </c>
      <c r="P341" s="25">
        <v>83.6</v>
      </c>
      <c r="Q341" s="26" t="s">
        <v>106</v>
      </c>
      <c r="R341" s="35"/>
      <c r="S341" s="26" t="s">
        <v>106</v>
      </c>
      <c r="T341" s="35"/>
      <c r="U341" s="26" t="s">
        <v>106</v>
      </c>
      <c r="V341" s="35"/>
      <c r="W341" s="35"/>
      <c r="X341" s="35" t="s">
        <v>1338</v>
      </c>
      <c r="Y341" s="35">
        <v>9816389968</v>
      </c>
    </row>
    <row r="342" spans="1:26" ht="18" customHeight="1">
      <c r="A342" s="46">
        <v>339</v>
      </c>
      <c r="B342" s="17" t="s">
        <v>947</v>
      </c>
      <c r="C342" s="17" t="s">
        <v>171</v>
      </c>
      <c r="D342" s="17"/>
      <c r="E342" s="17" t="s">
        <v>185</v>
      </c>
      <c r="F342" s="17" t="s">
        <v>101</v>
      </c>
      <c r="G342" s="17" t="s">
        <v>1365</v>
      </c>
      <c r="H342" s="17" t="s">
        <v>1364</v>
      </c>
      <c r="I342" s="49" t="s">
        <v>2367</v>
      </c>
      <c r="J342" s="17" t="s">
        <v>19</v>
      </c>
      <c r="K342" s="17" t="s">
        <v>104</v>
      </c>
      <c r="L342" s="13" t="s">
        <v>45</v>
      </c>
      <c r="M342" s="13"/>
      <c r="N342" s="13"/>
      <c r="O342" s="35" t="s">
        <v>122</v>
      </c>
      <c r="P342" s="25">
        <v>55.2</v>
      </c>
      <c r="Q342" s="26" t="s">
        <v>106</v>
      </c>
      <c r="R342" s="13"/>
      <c r="S342" s="26" t="s">
        <v>106</v>
      </c>
      <c r="T342" s="13"/>
      <c r="U342" s="26" t="s">
        <v>106</v>
      </c>
      <c r="V342" s="13"/>
      <c r="W342" s="13"/>
      <c r="X342" s="13" t="s">
        <v>1363</v>
      </c>
      <c r="Y342" s="13">
        <v>7876609025</v>
      </c>
    </row>
    <row r="343" spans="1:26" ht="18" customHeight="1">
      <c r="A343" s="46">
        <v>340</v>
      </c>
      <c r="B343" s="17" t="s">
        <v>947</v>
      </c>
      <c r="C343" s="17" t="s">
        <v>285</v>
      </c>
      <c r="D343" s="17"/>
      <c r="E343" s="10" t="s">
        <v>1419</v>
      </c>
      <c r="F343" s="16" t="s">
        <v>101</v>
      </c>
      <c r="G343" s="17" t="s">
        <v>1418</v>
      </c>
      <c r="H343" s="17" t="s">
        <v>111</v>
      </c>
      <c r="I343" s="49" t="s">
        <v>2368</v>
      </c>
      <c r="J343" s="10" t="s">
        <v>19</v>
      </c>
      <c r="K343" s="10" t="s">
        <v>116</v>
      </c>
      <c r="L343" s="18" t="s">
        <v>45</v>
      </c>
      <c r="M343" s="18"/>
      <c r="N343" s="18"/>
      <c r="O343" s="35" t="s">
        <v>122</v>
      </c>
      <c r="P343" s="25">
        <v>79.400000000000006</v>
      </c>
      <c r="Q343" s="25" t="s">
        <v>106</v>
      </c>
      <c r="R343" s="25"/>
      <c r="S343" s="25" t="s">
        <v>106</v>
      </c>
      <c r="T343" s="25"/>
      <c r="U343" s="25" t="s">
        <v>106</v>
      </c>
      <c r="V343" s="18"/>
      <c r="W343" s="82"/>
      <c r="X343" s="12" t="s">
        <v>1421</v>
      </c>
      <c r="Y343" s="13">
        <v>7018209144</v>
      </c>
    </row>
    <row r="344" spans="1:26" ht="18" customHeight="1">
      <c r="A344" s="25">
        <v>341</v>
      </c>
      <c r="B344" s="17" t="s">
        <v>947</v>
      </c>
      <c r="C344" s="17" t="s">
        <v>1420</v>
      </c>
      <c r="D344" s="17"/>
      <c r="E344" s="10" t="s">
        <v>1419</v>
      </c>
      <c r="F344" s="16" t="s">
        <v>109</v>
      </c>
      <c r="G344" s="17" t="s">
        <v>1418</v>
      </c>
      <c r="H344" s="17" t="s">
        <v>111</v>
      </c>
      <c r="I344" s="49" t="s">
        <v>2369</v>
      </c>
      <c r="J344" s="16" t="s">
        <v>19</v>
      </c>
      <c r="K344" s="10" t="s">
        <v>116</v>
      </c>
      <c r="L344" s="13" t="s">
        <v>45</v>
      </c>
      <c r="M344" s="13"/>
      <c r="N344" s="13"/>
      <c r="O344" s="35" t="s">
        <v>122</v>
      </c>
      <c r="P344" s="25">
        <v>82.8</v>
      </c>
      <c r="Q344" s="26" t="s">
        <v>106</v>
      </c>
      <c r="R344" s="26"/>
      <c r="S344" s="26" t="s">
        <v>106</v>
      </c>
      <c r="T344" s="26"/>
      <c r="U344" s="26" t="s">
        <v>106</v>
      </c>
      <c r="V344" s="13"/>
      <c r="W344" s="22"/>
      <c r="X344" s="12" t="s">
        <v>1417</v>
      </c>
      <c r="Y344" s="13">
        <v>7018828697</v>
      </c>
    </row>
    <row r="345" spans="1:26" ht="18" customHeight="1">
      <c r="A345" s="46">
        <v>342</v>
      </c>
      <c r="B345" s="17" t="s">
        <v>947</v>
      </c>
      <c r="C345" s="17" t="s">
        <v>1359</v>
      </c>
      <c r="D345" s="17"/>
      <c r="E345" s="17"/>
      <c r="F345" s="17" t="s">
        <v>109</v>
      </c>
      <c r="G345" s="17" t="s">
        <v>1329</v>
      </c>
      <c r="H345" s="17" t="s">
        <v>1358</v>
      </c>
      <c r="I345" s="49" t="s">
        <v>2370</v>
      </c>
      <c r="J345" s="17" t="s">
        <v>19</v>
      </c>
      <c r="K345" s="17" t="s">
        <v>116</v>
      </c>
      <c r="L345" s="13" t="s">
        <v>45</v>
      </c>
      <c r="M345" s="13"/>
      <c r="N345" s="13"/>
      <c r="O345" s="35" t="s">
        <v>122</v>
      </c>
      <c r="P345" s="25">
        <v>78.599999999999994</v>
      </c>
      <c r="Q345" s="26" t="s">
        <v>106</v>
      </c>
      <c r="R345" s="13"/>
      <c r="S345" s="26" t="s">
        <v>106</v>
      </c>
      <c r="T345" s="13"/>
      <c r="U345" s="26" t="s">
        <v>106</v>
      </c>
      <c r="V345" s="13"/>
      <c r="W345" s="13"/>
      <c r="X345" s="13" t="s">
        <v>1357</v>
      </c>
      <c r="Y345" s="13">
        <v>6230940920</v>
      </c>
    </row>
    <row r="346" spans="1:26" ht="18" customHeight="1">
      <c r="A346" s="46">
        <v>343</v>
      </c>
      <c r="B346" s="17" t="s">
        <v>947</v>
      </c>
      <c r="C346" s="17" t="s">
        <v>516</v>
      </c>
      <c r="D346" s="17"/>
      <c r="E346" s="16" t="s">
        <v>125</v>
      </c>
      <c r="F346" s="16" t="s">
        <v>101</v>
      </c>
      <c r="G346" s="17" t="s">
        <v>1423</v>
      </c>
      <c r="H346" s="17" t="s">
        <v>749</v>
      </c>
      <c r="I346" s="49" t="s">
        <v>2371</v>
      </c>
      <c r="J346" s="16" t="s">
        <v>19</v>
      </c>
      <c r="K346" s="16" t="s">
        <v>116</v>
      </c>
      <c r="L346" s="13" t="s">
        <v>45</v>
      </c>
      <c r="M346" s="13"/>
      <c r="N346" s="13"/>
      <c r="O346" s="35" t="s">
        <v>122</v>
      </c>
      <c r="P346" s="25">
        <v>73</v>
      </c>
      <c r="Q346" s="26" t="s">
        <v>106</v>
      </c>
      <c r="R346" s="26"/>
      <c r="S346" s="26" t="s">
        <v>106</v>
      </c>
      <c r="T346" s="26"/>
      <c r="U346" s="26" t="s">
        <v>106</v>
      </c>
      <c r="V346" s="13"/>
      <c r="W346" s="82"/>
      <c r="X346" s="12" t="s">
        <v>1422</v>
      </c>
      <c r="Y346" s="13">
        <v>6230544074</v>
      </c>
    </row>
    <row r="347" spans="1:26" ht="18" customHeight="1">
      <c r="A347" s="25">
        <v>344</v>
      </c>
      <c r="B347" s="17" t="s">
        <v>947</v>
      </c>
      <c r="C347" s="35" t="s">
        <v>1344</v>
      </c>
      <c r="D347" s="35"/>
      <c r="E347" s="35"/>
      <c r="F347" s="35" t="s">
        <v>109</v>
      </c>
      <c r="G347" s="35" t="s">
        <v>337</v>
      </c>
      <c r="H347" s="35" t="s">
        <v>264</v>
      </c>
      <c r="I347" s="49" t="s">
        <v>2372</v>
      </c>
      <c r="J347" s="35" t="s">
        <v>19</v>
      </c>
      <c r="K347" s="35" t="s">
        <v>116</v>
      </c>
      <c r="L347" s="35" t="s">
        <v>45</v>
      </c>
      <c r="M347" s="35"/>
      <c r="N347" s="35"/>
      <c r="O347" s="35" t="s">
        <v>122</v>
      </c>
      <c r="P347" s="25">
        <v>75.8</v>
      </c>
      <c r="Q347" s="26" t="s">
        <v>106</v>
      </c>
      <c r="R347" s="35"/>
      <c r="S347" s="26" t="s">
        <v>106</v>
      </c>
      <c r="T347" s="35"/>
      <c r="U347" s="26" t="s">
        <v>106</v>
      </c>
      <c r="V347" s="35"/>
      <c r="W347" s="35"/>
      <c r="X347" s="35" t="s">
        <v>1343</v>
      </c>
      <c r="Y347" s="35">
        <v>8278758997</v>
      </c>
      <c r="Z347" s="43"/>
    </row>
    <row r="348" spans="1:26" ht="18" customHeight="1">
      <c r="A348" s="46">
        <v>345</v>
      </c>
      <c r="B348" s="64" t="s">
        <v>947</v>
      </c>
      <c r="C348" s="64" t="s">
        <v>1348</v>
      </c>
      <c r="D348" s="64"/>
      <c r="E348" s="64" t="s">
        <v>1347</v>
      </c>
      <c r="F348" s="64" t="s">
        <v>109</v>
      </c>
      <c r="G348" s="64" t="s">
        <v>1346</v>
      </c>
      <c r="H348" s="64" t="s">
        <v>453</v>
      </c>
      <c r="I348" s="66" t="s">
        <v>2373</v>
      </c>
      <c r="J348" s="64" t="s">
        <v>19</v>
      </c>
      <c r="K348" s="64" t="s">
        <v>128</v>
      </c>
      <c r="L348" s="64" t="s">
        <v>45</v>
      </c>
      <c r="M348" s="64"/>
      <c r="N348" s="64"/>
      <c r="O348" s="64" t="s">
        <v>122</v>
      </c>
      <c r="P348" s="77">
        <v>50.4</v>
      </c>
      <c r="Q348" s="77" t="s">
        <v>106</v>
      </c>
      <c r="R348" s="77"/>
      <c r="S348" s="77" t="s">
        <v>106</v>
      </c>
      <c r="T348" s="77"/>
      <c r="U348" s="77" t="s">
        <v>106</v>
      </c>
      <c r="V348" s="77"/>
      <c r="W348" s="77"/>
      <c r="X348" s="64" t="s">
        <v>1345</v>
      </c>
      <c r="Y348" s="77">
        <v>7018899733</v>
      </c>
      <c r="Z348" s="83"/>
    </row>
    <row r="349" spans="1:26" ht="18" customHeight="1">
      <c r="A349" s="46">
        <v>346</v>
      </c>
      <c r="B349" s="17" t="s">
        <v>947</v>
      </c>
      <c r="C349" s="35" t="s">
        <v>124</v>
      </c>
      <c r="D349" s="35"/>
      <c r="E349" s="35" t="s">
        <v>125</v>
      </c>
      <c r="F349" s="35" t="s">
        <v>101</v>
      </c>
      <c r="G349" s="35" t="s">
        <v>1334</v>
      </c>
      <c r="H349" s="35" t="s">
        <v>1287</v>
      </c>
      <c r="I349" s="49" t="s">
        <v>2374</v>
      </c>
      <c r="J349" s="35" t="s">
        <v>19</v>
      </c>
      <c r="K349" s="35" t="s">
        <v>104</v>
      </c>
      <c r="L349" s="35" t="s">
        <v>45</v>
      </c>
      <c r="M349" s="35"/>
      <c r="N349" s="35"/>
      <c r="O349" s="35" t="s">
        <v>122</v>
      </c>
      <c r="P349" s="25">
        <v>68</v>
      </c>
      <c r="Q349" s="26" t="s">
        <v>106</v>
      </c>
      <c r="R349" s="35"/>
      <c r="S349" s="26" t="s">
        <v>106</v>
      </c>
      <c r="T349" s="35"/>
      <c r="U349" s="26" t="s">
        <v>106</v>
      </c>
      <c r="V349" s="35"/>
      <c r="W349" s="35"/>
      <c r="X349" s="35" t="s">
        <v>1333</v>
      </c>
      <c r="Y349" s="35">
        <v>8219003116</v>
      </c>
    </row>
    <row r="350" spans="1:26" ht="18" customHeight="1">
      <c r="A350" s="25">
        <v>347</v>
      </c>
      <c r="B350" s="17" t="s">
        <v>947</v>
      </c>
      <c r="C350" s="17" t="s">
        <v>1016</v>
      </c>
      <c r="D350" s="17"/>
      <c r="E350" s="17" t="s">
        <v>1373</v>
      </c>
      <c r="F350" s="17" t="s">
        <v>101</v>
      </c>
      <c r="G350" s="17" t="s">
        <v>1372</v>
      </c>
      <c r="H350" s="17" t="s">
        <v>1371</v>
      </c>
      <c r="I350" s="49" t="s">
        <v>2375</v>
      </c>
      <c r="J350" s="17" t="s">
        <v>37</v>
      </c>
      <c r="K350" s="17" t="s">
        <v>116</v>
      </c>
      <c r="L350" s="13" t="s">
        <v>45</v>
      </c>
      <c r="M350" s="13"/>
      <c r="N350" s="13"/>
      <c r="O350" s="35" t="s">
        <v>122</v>
      </c>
      <c r="P350" s="25">
        <v>70.599999999999994</v>
      </c>
      <c r="Q350" s="26" t="s">
        <v>106</v>
      </c>
      <c r="R350" s="13"/>
      <c r="S350" s="26" t="s">
        <v>106</v>
      </c>
      <c r="T350" s="13"/>
      <c r="U350" s="26" t="s">
        <v>106</v>
      </c>
      <c r="V350" s="13"/>
      <c r="W350" s="13"/>
      <c r="X350" s="13" t="s">
        <v>1370</v>
      </c>
      <c r="Y350" s="13">
        <v>9478073006</v>
      </c>
    </row>
    <row r="351" spans="1:26" ht="18" customHeight="1">
      <c r="A351" s="46">
        <v>348</v>
      </c>
      <c r="B351" s="17" t="s">
        <v>947</v>
      </c>
      <c r="C351" s="17" t="s">
        <v>598</v>
      </c>
      <c r="D351" s="17"/>
      <c r="E351" s="17" t="s">
        <v>119</v>
      </c>
      <c r="F351" s="17" t="s">
        <v>109</v>
      </c>
      <c r="G351" s="17" t="s">
        <v>380</v>
      </c>
      <c r="H351" s="17" t="s">
        <v>1389</v>
      </c>
      <c r="I351" s="49" t="s">
        <v>2376</v>
      </c>
      <c r="J351" s="17" t="s">
        <v>19</v>
      </c>
      <c r="K351" s="17" t="s">
        <v>116</v>
      </c>
      <c r="L351" s="13" t="s">
        <v>45</v>
      </c>
      <c r="M351" s="13"/>
      <c r="N351" s="13"/>
      <c r="O351" s="35" t="s">
        <v>122</v>
      </c>
      <c r="P351" s="25">
        <v>89.8</v>
      </c>
      <c r="Q351" s="26" t="s">
        <v>106</v>
      </c>
      <c r="R351" s="13"/>
      <c r="S351" s="26" t="s">
        <v>106</v>
      </c>
      <c r="T351" s="13"/>
      <c r="U351" s="26" t="s">
        <v>106</v>
      </c>
      <c r="V351" s="13"/>
      <c r="W351" s="13"/>
      <c r="X351" s="13" t="s">
        <v>1388</v>
      </c>
      <c r="Y351" s="13">
        <v>6230179328</v>
      </c>
    </row>
    <row r="352" spans="1:26" ht="18" customHeight="1">
      <c r="A352" s="46">
        <v>349</v>
      </c>
      <c r="B352" s="17" t="s">
        <v>947</v>
      </c>
      <c r="C352" s="17" t="s">
        <v>1410</v>
      </c>
      <c r="D352" s="16"/>
      <c r="E352" s="16"/>
      <c r="F352" s="16" t="s">
        <v>101</v>
      </c>
      <c r="G352" s="16" t="s">
        <v>1409</v>
      </c>
      <c r="H352" s="17" t="s">
        <v>1408</v>
      </c>
      <c r="I352" s="49" t="s">
        <v>2377</v>
      </c>
      <c r="J352" s="16" t="s">
        <v>19</v>
      </c>
      <c r="K352" s="16" t="s">
        <v>137</v>
      </c>
      <c r="L352" s="13" t="s">
        <v>45</v>
      </c>
      <c r="M352" s="13"/>
      <c r="N352" s="13"/>
      <c r="O352" s="35" t="s">
        <v>122</v>
      </c>
      <c r="P352" s="25">
        <v>68.400000000000006</v>
      </c>
      <c r="Q352" s="26" t="s">
        <v>106</v>
      </c>
      <c r="R352" s="26"/>
      <c r="S352" s="26" t="s">
        <v>106</v>
      </c>
      <c r="T352" s="26"/>
      <c r="U352" s="26" t="s">
        <v>106</v>
      </c>
      <c r="V352" s="13"/>
      <c r="W352" s="22"/>
      <c r="X352" s="12" t="s">
        <v>1407</v>
      </c>
      <c r="Y352" s="13">
        <v>9805610222</v>
      </c>
    </row>
    <row r="353" spans="1:25" ht="18" customHeight="1">
      <c r="A353" s="25">
        <v>350</v>
      </c>
      <c r="B353" s="17" t="s">
        <v>947</v>
      </c>
      <c r="C353" s="17" t="s">
        <v>1222</v>
      </c>
      <c r="D353" s="17"/>
      <c r="E353" s="17" t="s">
        <v>119</v>
      </c>
      <c r="F353" s="17" t="s">
        <v>109</v>
      </c>
      <c r="G353" s="17" t="s">
        <v>1353</v>
      </c>
      <c r="H353" s="17" t="s">
        <v>1352</v>
      </c>
      <c r="I353" s="49" t="s">
        <v>2378</v>
      </c>
      <c r="J353" s="17" t="s">
        <v>19</v>
      </c>
      <c r="K353" s="17" t="s">
        <v>116</v>
      </c>
      <c r="L353" s="13" t="s">
        <v>45</v>
      </c>
      <c r="M353" s="13"/>
      <c r="N353" s="13"/>
      <c r="O353" s="35" t="s">
        <v>122</v>
      </c>
      <c r="P353" s="25">
        <v>75.2</v>
      </c>
      <c r="Q353" s="26" t="s">
        <v>106</v>
      </c>
      <c r="R353" s="13"/>
      <c r="S353" s="26" t="s">
        <v>106</v>
      </c>
      <c r="T353" s="13"/>
      <c r="U353" s="26" t="s">
        <v>106</v>
      </c>
      <c r="V353" s="13"/>
      <c r="W353" s="13"/>
      <c r="X353" s="13" t="s">
        <v>1351</v>
      </c>
      <c r="Y353" s="13">
        <v>9015315838</v>
      </c>
    </row>
    <row r="354" spans="1:25" ht="18" customHeight="1">
      <c r="A354" s="46">
        <v>351</v>
      </c>
      <c r="B354" s="17" t="s">
        <v>947</v>
      </c>
      <c r="C354" s="17" t="s">
        <v>1525</v>
      </c>
      <c r="D354" s="16"/>
      <c r="E354" s="10" t="s">
        <v>100</v>
      </c>
      <c r="F354" s="10" t="s">
        <v>101</v>
      </c>
      <c r="G354" s="17" t="s">
        <v>1026</v>
      </c>
      <c r="H354" s="17" t="s">
        <v>1793</v>
      </c>
      <c r="I354" s="49" t="s">
        <v>2379</v>
      </c>
      <c r="J354" s="10" t="s">
        <v>19</v>
      </c>
      <c r="K354" s="10" t="s">
        <v>116</v>
      </c>
      <c r="L354" s="13" t="s">
        <v>45</v>
      </c>
      <c r="M354" s="13"/>
      <c r="N354" s="13"/>
      <c r="O354" s="36" t="s">
        <v>122</v>
      </c>
      <c r="P354" s="25">
        <v>71</v>
      </c>
      <c r="Q354" s="26" t="s">
        <v>106</v>
      </c>
      <c r="R354" s="26"/>
      <c r="S354" s="26" t="s">
        <v>106</v>
      </c>
      <c r="T354" s="26"/>
      <c r="U354" s="26" t="s">
        <v>106</v>
      </c>
      <c r="V354" s="13"/>
      <c r="W354" s="22"/>
      <c r="X354" s="12" t="s">
        <v>1994</v>
      </c>
      <c r="Y354" s="13">
        <v>7807620007</v>
      </c>
    </row>
    <row r="355" spans="1:25" ht="18" customHeight="1">
      <c r="A355" s="46">
        <v>352</v>
      </c>
      <c r="B355" s="17" t="s">
        <v>947</v>
      </c>
      <c r="C355" s="35" t="s">
        <v>2339</v>
      </c>
      <c r="D355" s="35"/>
      <c r="E355" s="35" t="s">
        <v>648</v>
      </c>
      <c r="F355" s="10" t="s">
        <v>101</v>
      </c>
      <c r="G355" s="35" t="s">
        <v>2340</v>
      </c>
      <c r="H355" s="35" t="s">
        <v>595</v>
      </c>
      <c r="I355" s="49" t="s">
        <v>2380</v>
      </c>
      <c r="J355" s="35" t="s">
        <v>19</v>
      </c>
      <c r="K355" s="35" t="s">
        <v>116</v>
      </c>
      <c r="L355" s="13" t="s">
        <v>45</v>
      </c>
      <c r="M355" s="35"/>
      <c r="N355" s="35"/>
      <c r="O355" s="36" t="s">
        <v>122</v>
      </c>
      <c r="P355" s="25">
        <v>73.400000000000006</v>
      </c>
      <c r="Q355" s="26" t="s">
        <v>106</v>
      </c>
      <c r="R355" s="35"/>
      <c r="S355" s="26" t="s">
        <v>106</v>
      </c>
      <c r="T355" s="35"/>
      <c r="U355" s="26" t="s">
        <v>106</v>
      </c>
      <c r="V355" s="35"/>
      <c r="W355" s="35"/>
      <c r="X355" s="35" t="s">
        <v>2807</v>
      </c>
      <c r="Y355" s="35">
        <v>7876087691</v>
      </c>
    </row>
    <row r="356" spans="1:25" ht="18" customHeight="1">
      <c r="A356" s="25">
        <v>353</v>
      </c>
      <c r="B356" s="64" t="s">
        <v>947</v>
      </c>
      <c r="C356" s="75" t="s">
        <v>2341</v>
      </c>
      <c r="D356" s="75"/>
      <c r="E356" s="75" t="s">
        <v>872</v>
      </c>
      <c r="F356" s="75" t="s">
        <v>101</v>
      </c>
      <c r="G356" s="75" t="s">
        <v>2342</v>
      </c>
      <c r="H356" s="75" t="s">
        <v>2808</v>
      </c>
      <c r="I356" s="66" t="s">
        <v>2381</v>
      </c>
      <c r="J356" s="75" t="s">
        <v>19</v>
      </c>
      <c r="K356" s="75" t="s">
        <v>104</v>
      </c>
      <c r="L356" s="69" t="s">
        <v>45</v>
      </c>
      <c r="M356" s="75"/>
      <c r="N356" s="75"/>
      <c r="O356" s="75" t="s">
        <v>122</v>
      </c>
      <c r="P356" s="71">
        <v>50</v>
      </c>
      <c r="Q356" s="72" t="s">
        <v>106</v>
      </c>
      <c r="R356" s="75"/>
      <c r="S356" s="72" t="s">
        <v>106</v>
      </c>
      <c r="T356" s="75"/>
      <c r="U356" s="72" t="s">
        <v>106</v>
      </c>
      <c r="V356" s="75"/>
      <c r="W356" s="75"/>
      <c r="X356" s="75" t="s">
        <v>2809</v>
      </c>
      <c r="Y356" s="75">
        <v>9882334801</v>
      </c>
    </row>
    <row r="357" spans="1:25" ht="18" customHeight="1">
      <c r="A357" s="46">
        <v>354</v>
      </c>
      <c r="B357" s="17" t="s">
        <v>947</v>
      </c>
      <c r="C357" s="35" t="s">
        <v>2846</v>
      </c>
      <c r="D357" s="35"/>
      <c r="E357" s="35" t="s">
        <v>2847</v>
      </c>
      <c r="F357" s="35" t="s">
        <v>101</v>
      </c>
      <c r="G357" s="35" t="s">
        <v>2848</v>
      </c>
      <c r="H357" s="35" t="s">
        <v>294</v>
      </c>
      <c r="I357" s="49" t="s">
        <v>2845</v>
      </c>
      <c r="J357" s="35" t="s">
        <v>19</v>
      </c>
      <c r="K357" s="35" t="s">
        <v>128</v>
      </c>
      <c r="L357" s="13" t="s">
        <v>45</v>
      </c>
      <c r="M357" s="35"/>
      <c r="N357" s="35"/>
      <c r="O357" s="35" t="s">
        <v>122</v>
      </c>
      <c r="P357" s="25">
        <v>70</v>
      </c>
      <c r="Q357" s="26" t="s">
        <v>106</v>
      </c>
      <c r="R357" s="35"/>
      <c r="S357" s="26" t="s">
        <v>106</v>
      </c>
      <c r="T357" s="35"/>
      <c r="U357" s="26" t="s">
        <v>106</v>
      </c>
      <c r="V357" s="35"/>
      <c r="W357" s="35"/>
      <c r="X357" s="35" t="s">
        <v>2849</v>
      </c>
      <c r="Y357" s="35">
        <v>7807940375</v>
      </c>
    </row>
    <row r="358" spans="1:25" ht="18" customHeight="1">
      <c r="A358" s="46">
        <v>355</v>
      </c>
      <c r="B358" s="17" t="s">
        <v>947</v>
      </c>
      <c r="C358" s="35" t="s">
        <v>2930</v>
      </c>
      <c r="D358" s="35"/>
      <c r="E358" s="35"/>
      <c r="F358" s="35" t="s">
        <v>109</v>
      </c>
      <c r="G358" s="35" t="s">
        <v>2931</v>
      </c>
      <c r="H358" s="35" t="s">
        <v>623</v>
      </c>
      <c r="I358" s="49" t="s">
        <v>2932</v>
      </c>
      <c r="J358" s="35" t="s">
        <v>19</v>
      </c>
      <c r="K358" s="35" t="s">
        <v>128</v>
      </c>
      <c r="L358" s="13" t="s">
        <v>45</v>
      </c>
      <c r="M358" s="35"/>
      <c r="N358" s="35"/>
      <c r="O358" s="35" t="s">
        <v>122</v>
      </c>
      <c r="P358" s="25">
        <v>50</v>
      </c>
      <c r="Q358" s="26" t="s">
        <v>106</v>
      </c>
      <c r="R358" s="35"/>
      <c r="S358" s="26" t="s">
        <v>106</v>
      </c>
      <c r="T358" s="35"/>
      <c r="U358" s="26" t="s">
        <v>106</v>
      </c>
      <c r="V358" s="35"/>
      <c r="W358" s="35"/>
      <c r="X358" s="35" t="s">
        <v>2933</v>
      </c>
      <c r="Y358" s="35">
        <v>7876819563</v>
      </c>
    </row>
    <row r="359" spans="1:25" ht="18" customHeight="1">
      <c r="A359" s="25">
        <v>356</v>
      </c>
      <c r="B359" s="17" t="s">
        <v>1440</v>
      </c>
      <c r="C359" s="16" t="s">
        <v>247</v>
      </c>
      <c r="D359" s="16"/>
      <c r="E359" s="16" t="s">
        <v>1511</v>
      </c>
      <c r="F359" s="16" t="s">
        <v>101</v>
      </c>
      <c r="G359" s="16" t="s">
        <v>1510</v>
      </c>
      <c r="H359" s="16" t="s">
        <v>1509</v>
      </c>
      <c r="I359" s="49" t="s">
        <v>2384</v>
      </c>
      <c r="J359" s="16" t="s">
        <v>19</v>
      </c>
      <c r="K359" s="10" t="s">
        <v>116</v>
      </c>
      <c r="L359" s="13" t="s">
        <v>45</v>
      </c>
      <c r="M359" s="13"/>
      <c r="N359" s="13"/>
      <c r="O359" s="13" t="s">
        <v>182</v>
      </c>
      <c r="P359" s="25">
        <v>63.4</v>
      </c>
      <c r="Q359" s="26" t="s">
        <v>106</v>
      </c>
      <c r="R359" s="26"/>
      <c r="S359" s="26" t="s">
        <v>106</v>
      </c>
      <c r="T359" s="26"/>
      <c r="U359" s="26" t="s">
        <v>106</v>
      </c>
      <c r="V359" s="13"/>
      <c r="W359" s="22"/>
      <c r="X359" s="12" t="s">
        <v>1508</v>
      </c>
      <c r="Y359" s="13">
        <v>8091708586</v>
      </c>
    </row>
    <row r="360" spans="1:25" ht="18" customHeight="1">
      <c r="A360" s="46">
        <v>357</v>
      </c>
      <c r="B360" s="17" t="s">
        <v>1440</v>
      </c>
      <c r="C360" s="17" t="s">
        <v>675</v>
      </c>
      <c r="D360" s="17"/>
      <c r="E360" s="10" t="s">
        <v>125</v>
      </c>
      <c r="F360" s="16" t="s">
        <v>101</v>
      </c>
      <c r="G360" s="17" t="s">
        <v>1461</v>
      </c>
      <c r="H360" s="17" t="s">
        <v>268</v>
      </c>
      <c r="I360" s="49" t="s">
        <v>2385</v>
      </c>
      <c r="J360" s="16" t="s">
        <v>14</v>
      </c>
      <c r="K360" s="10" t="s">
        <v>137</v>
      </c>
      <c r="L360" s="13" t="s">
        <v>45</v>
      </c>
      <c r="M360" s="13"/>
      <c r="N360" s="13"/>
      <c r="O360" s="35" t="s">
        <v>138</v>
      </c>
      <c r="P360" s="25">
        <v>55.6</v>
      </c>
      <c r="Q360" s="26" t="s">
        <v>106</v>
      </c>
      <c r="R360" s="26"/>
      <c r="S360" s="26" t="s">
        <v>106</v>
      </c>
      <c r="T360" s="26"/>
      <c r="U360" s="26" t="s">
        <v>106</v>
      </c>
      <c r="V360" s="13"/>
      <c r="W360" s="22"/>
      <c r="X360" s="12" t="s">
        <v>1460</v>
      </c>
      <c r="Y360" s="13">
        <v>8873910635</v>
      </c>
    </row>
    <row r="361" spans="1:25" ht="18" customHeight="1">
      <c r="A361" s="46">
        <v>358</v>
      </c>
      <c r="B361" s="17" t="s">
        <v>1440</v>
      </c>
      <c r="C361" s="17" t="s">
        <v>1503</v>
      </c>
      <c r="D361" s="17"/>
      <c r="E361" s="16" t="s">
        <v>125</v>
      </c>
      <c r="F361" s="16" t="s">
        <v>101</v>
      </c>
      <c r="G361" s="17" t="s">
        <v>1502</v>
      </c>
      <c r="H361" s="17" t="s">
        <v>261</v>
      </c>
      <c r="I361" s="49" t="s">
        <v>2386</v>
      </c>
      <c r="J361" s="16" t="s">
        <v>14</v>
      </c>
      <c r="K361" s="10" t="s">
        <v>137</v>
      </c>
      <c r="L361" s="13" t="s">
        <v>45</v>
      </c>
      <c r="M361" s="13"/>
      <c r="N361" s="13"/>
      <c r="O361" s="13" t="s">
        <v>182</v>
      </c>
      <c r="P361" s="25">
        <v>53.6</v>
      </c>
      <c r="Q361" s="26" t="s">
        <v>106</v>
      </c>
      <c r="R361" s="26"/>
      <c r="S361" s="26" t="s">
        <v>106</v>
      </c>
      <c r="T361" s="26"/>
      <c r="U361" s="26" t="s">
        <v>106</v>
      </c>
      <c r="V361" s="13"/>
      <c r="W361" s="22"/>
      <c r="X361" s="12" t="s">
        <v>1501</v>
      </c>
      <c r="Y361" s="13">
        <v>9102037613</v>
      </c>
    </row>
    <row r="362" spans="1:25" ht="18" customHeight="1">
      <c r="A362" s="25">
        <v>359</v>
      </c>
      <c r="B362" s="17" t="s">
        <v>1440</v>
      </c>
      <c r="C362" s="17" t="s">
        <v>1038</v>
      </c>
      <c r="D362" s="17"/>
      <c r="E362" s="10" t="s">
        <v>125</v>
      </c>
      <c r="F362" s="16" t="s">
        <v>101</v>
      </c>
      <c r="G362" s="17" t="s">
        <v>1483</v>
      </c>
      <c r="H362" s="17" t="s">
        <v>1482</v>
      </c>
      <c r="I362" s="49" t="s">
        <v>2387</v>
      </c>
      <c r="J362" s="16" t="s">
        <v>19</v>
      </c>
      <c r="K362" s="10" t="s">
        <v>104</v>
      </c>
      <c r="L362" s="13" t="s">
        <v>45</v>
      </c>
      <c r="M362" s="13"/>
      <c r="N362" s="13"/>
      <c r="O362" s="13" t="s">
        <v>182</v>
      </c>
      <c r="P362" s="25">
        <v>61.6</v>
      </c>
      <c r="Q362" s="26" t="s">
        <v>106</v>
      </c>
      <c r="R362" s="26"/>
      <c r="S362" s="26" t="s">
        <v>106</v>
      </c>
      <c r="T362" s="26"/>
      <c r="U362" s="26" t="s">
        <v>106</v>
      </c>
      <c r="V362" s="13"/>
      <c r="W362" s="22"/>
      <c r="X362" s="12" t="s">
        <v>1481</v>
      </c>
      <c r="Y362" s="13">
        <v>9015362049</v>
      </c>
    </row>
    <row r="363" spans="1:25" ht="18" customHeight="1">
      <c r="A363" s="46">
        <v>360</v>
      </c>
      <c r="B363" s="17" t="s">
        <v>1440</v>
      </c>
      <c r="C363" s="17" t="s">
        <v>1214</v>
      </c>
      <c r="D363" s="17"/>
      <c r="E363" s="16" t="s">
        <v>872</v>
      </c>
      <c r="F363" s="16" t="s">
        <v>101</v>
      </c>
      <c r="G363" s="17" t="s">
        <v>1457</v>
      </c>
      <c r="H363" s="17" t="s">
        <v>1456</v>
      </c>
      <c r="I363" s="49" t="s">
        <v>2388</v>
      </c>
      <c r="J363" s="16" t="s">
        <v>14</v>
      </c>
      <c r="K363" s="10" t="s">
        <v>116</v>
      </c>
      <c r="L363" s="13" t="s">
        <v>45</v>
      </c>
      <c r="M363" s="13"/>
      <c r="N363" s="13"/>
      <c r="O363" s="35" t="s">
        <v>138</v>
      </c>
      <c r="P363" s="25">
        <v>62</v>
      </c>
      <c r="Q363" s="26" t="s">
        <v>106</v>
      </c>
      <c r="R363" s="26"/>
      <c r="S363" s="26" t="s">
        <v>106</v>
      </c>
      <c r="T363" s="26"/>
      <c r="U363" s="26" t="s">
        <v>106</v>
      </c>
      <c r="V363" s="13"/>
      <c r="W363" s="22"/>
      <c r="X363" s="12" t="s">
        <v>1455</v>
      </c>
      <c r="Y363" s="13">
        <v>8709582536</v>
      </c>
    </row>
    <row r="364" spans="1:25" ht="18" customHeight="1">
      <c r="A364" s="46">
        <v>361</v>
      </c>
      <c r="B364" s="17" t="s">
        <v>1440</v>
      </c>
      <c r="C364" s="17" t="s">
        <v>1515</v>
      </c>
      <c r="D364" s="17"/>
      <c r="E364" s="10" t="s">
        <v>1284</v>
      </c>
      <c r="F364" s="16" t="s">
        <v>109</v>
      </c>
      <c r="G364" s="17" t="s">
        <v>1514</v>
      </c>
      <c r="H364" s="17" t="s">
        <v>1513</v>
      </c>
      <c r="I364" s="49" t="s">
        <v>2389</v>
      </c>
      <c r="J364" s="16" t="s">
        <v>37</v>
      </c>
      <c r="K364" s="10" t="s">
        <v>137</v>
      </c>
      <c r="L364" s="13" t="s">
        <v>45</v>
      </c>
      <c r="M364" s="18"/>
      <c r="N364" s="18"/>
      <c r="O364" s="35" t="s">
        <v>138</v>
      </c>
      <c r="P364" s="25">
        <v>77.8</v>
      </c>
      <c r="Q364" s="26" t="s">
        <v>106</v>
      </c>
      <c r="R364" s="25"/>
      <c r="S364" s="26" t="s">
        <v>106</v>
      </c>
      <c r="T364" s="25"/>
      <c r="U364" s="26" t="s">
        <v>106</v>
      </c>
      <c r="V364" s="18"/>
      <c r="W364" s="82"/>
      <c r="X364" s="12" t="s">
        <v>1512</v>
      </c>
      <c r="Y364" s="13">
        <v>9736163228</v>
      </c>
    </row>
    <row r="365" spans="1:25" ht="18" customHeight="1">
      <c r="A365" s="25">
        <v>362</v>
      </c>
      <c r="B365" s="17" t="s">
        <v>1440</v>
      </c>
      <c r="C365" s="17" t="s">
        <v>1471</v>
      </c>
      <c r="D365" s="17"/>
      <c r="E365" s="10"/>
      <c r="F365" s="16" t="s">
        <v>101</v>
      </c>
      <c r="G365" s="17" t="s">
        <v>1470</v>
      </c>
      <c r="H365" s="17" t="s">
        <v>1469</v>
      </c>
      <c r="I365" s="49" t="s">
        <v>2390</v>
      </c>
      <c r="J365" s="16" t="s">
        <v>37</v>
      </c>
      <c r="K365" s="10" t="s">
        <v>137</v>
      </c>
      <c r="L365" s="13" t="s">
        <v>45</v>
      </c>
      <c r="M365" s="13"/>
      <c r="N365" s="13"/>
      <c r="O365" s="13" t="s">
        <v>182</v>
      </c>
      <c r="P365" s="25">
        <v>88.6</v>
      </c>
      <c r="Q365" s="26" t="s">
        <v>106</v>
      </c>
      <c r="R365" s="26"/>
      <c r="S365" s="26" t="s">
        <v>106</v>
      </c>
      <c r="T365" s="26"/>
      <c r="U365" s="26" t="s">
        <v>106</v>
      </c>
      <c r="V365" s="13"/>
      <c r="W365" s="22"/>
      <c r="X365" s="12" t="s">
        <v>1468</v>
      </c>
      <c r="Y365" s="13">
        <v>6376685157</v>
      </c>
    </row>
    <row r="366" spans="1:25" ht="18" customHeight="1">
      <c r="A366" s="46">
        <v>363</v>
      </c>
      <c r="B366" s="17" t="s">
        <v>1440</v>
      </c>
      <c r="C366" s="17" t="s">
        <v>1529</v>
      </c>
      <c r="D366" s="17"/>
      <c r="E366" s="16" t="s">
        <v>100</v>
      </c>
      <c r="F366" s="16" t="s">
        <v>101</v>
      </c>
      <c r="G366" s="17" t="s">
        <v>1528</v>
      </c>
      <c r="H366" s="17" t="s">
        <v>1527</v>
      </c>
      <c r="I366" s="49" t="s">
        <v>2391</v>
      </c>
      <c r="J366" s="16" t="s">
        <v>37</v>
      </c>
      <c r="K366" s="16" t="s">
        <v>116</v>
      </c>
      <c r="L366" s="13" t="s">
        <v>45</v>
      </c>
      <c r="M366" s="13"/>
      <c r="N366" s="13"/>
      <c r="O366" s="13" t="s">
        <v>182</v>
      </c>
      <c r="P366" s="25">
        <v>80.2</v>
      </c>
      <c r="Q366" s="26" t="s">
        <v>106</v>
      </c>
      <c r="R366" s="26"/>
      <c r="S366" s="26" t="s">
        <v>106</v>
      </c>
      <c r="T366" s="26"/>
      <c r="U366" s="26" t="s">
        <v>106</v>
      </c>
      <c r="V366" s="13"/>
      <c r="W366" s="13"/>
      <c r="X366" s="12" t="s">
        <v>1526</v>
      </c>
      <c r="Y366" s="69">
        <v>6376685157</v>
      </c>
    </row>
    <row r="367" spans="1:25" ht="18" customHeight="1">
      <c r="A367" s="46">
        <v>364</v>
      </c>
      <c r="B367" s="17" t="s">
        <v>1440</v>
      </c>
      <c r="C367" s="16" t="s">
        <v>1525</v>
      </c>
      <c r="D367" s="16"/>
      <c r="E367" s="16"/>
      <c r="F367" s="16" t="s">
        <v>109</v>
      </c>
      <c r="G367" s="16" t="s">
        <v>1524</v>
      </c>
      <c r="H367" s="16" t="s">
        <v>1523</v>
      </c>
      <c r="I367" s="49" t="s">
        <v>2392</v>
      </c>
      <c r="J367" s="16" t="s">
        <v>19</v>
      </c>
      <c r="K367" s="16" t="s">
        <v>104</v>
      </c>
      <c r="L367" s="13" t="s">
        <v>45</v>
      </c>
      <c r="M367" s="13"/>
      <c r="N367" s="13"/>
      <c r="O367" s="35" t="s">
        <v>138</v>
      </c>
      <c r="P367" s="25">
        <v>77.8</v>
      </c>
      <c r="Q367" s="26" t="s">
        <v>106</v>
      </c>
      <c r="R367" s="26"/>
      <c r="S367" s="26" t="s">
        <v>106</v>
      </c>
      <c r="T367" s="26"/>
      <c r="U367" s="26" t="s">
        <v>106</v>
      </c>
      <c r="V367" s="13"/>
      <c r="W367" s="82"/>
      <c r="X367" s="12" t="s">
        <v>1522</v>
      </c>
      <c r="Y367" s="13">
        <v>7807954940</v>
      </c>
    </row>
    <row r="368" spans="1:25" ht="18" customHeight="1">
      <c r="A368" s="25">
        <v>365</v>
      </c>
      <c r="B368" s="17" t="s">
        <v>1440</v>
      </c>
      <c r="C368" s="17" t="s">
        <v>1444</v>
      </c>
      <c r="D368" s="17"/>
      <c r="E368" s="10" t="s">
        <v>125</v>
      </c>
      <c r="F368" s="16" t="s">
        <v>101</v>
      </c>
      <c r="G368" s="17" t="s">
        <v>732</v>
      </c>
      <c r="H368" s="17" t="s">
        <v>1443</v>
      </c>
      <c r="I368" s="49" t="s">
        <v>2393</v>
      </c>
      <c r="J368" s="16" t="s">
        <v>19</v>
      </c>
      <c r="K368" s="10" t="s">
        <v>104</v>
      </c>
      <c r="L368" s="13" t="s">
        <v>45</v>
      </c>
      <c r="M368" s="13"/>
      <c r="N368" s="13"/>
      <c r="O368" s="35" t="s">
        <v>138</v>
      </c>
      <c r="P368" s="25">
        <v>64.8</v>
      </c>
      <c r="Q368" s="26" t="s">
        <v>106</v>
      </c>
      <c r="R368" s="26"/>
      <c r="S368" s="26" t="s">
        <v>106</v>
      </c>
      <c r="T368" s="26"/>
      <c r="U368" s="26" t="s">
        <v>106</v>
      </c>
      <c r="V368" s="13"/>
      <c r="W368" s="22"/>
      <c r="X368" s="12" t="s">
        <v>1442</v>
      </c>
      <c r="Y368" s="13">
        <v>7807732814</v>
      </c>
    </row>
    <row r="369" spans="1:27" ht="18" customHeight="1">
      <c r="A369" s="46">
        <v>366</v>
      </c>
      <c r="B369" s="17" t="s">
        <v>1440</v>
      </c>
      <c r="C369" s="16" t="s">
        <v>1474</v>
      </c>
      <c r="D369" s="16" t="s">
        <v>125</v>
      </c>
      <c r="E369" s="16" t="s">
        <v>100</v>
      </c>
      <c r="F369" s="16" t="s">
        <v>101</v>
      </c>
      <c r="G369" s="16" t="s">
        <v>1473</v>
      </c>
      <c r="H369" s="16" t="s">
        <v>273</v>
      </c>
      <c r="I369" s="49" t="s">
        <v>2394</v>
      </c>
      <c r="J369" s="16" t="s">
        <v>14</v>
      </c>
      <c r="K369" s="10" t="s">
        <v>116</v>
      </c>
      <c r="L369" s="13" t="s">
        <v>45</v>
      </c>
      <c r="M369" s="13"/>
      <c r="N369" s="13"/>
      <c r="O369" s="35" t="s">
        <v>138</v>
      </c>
      <c r="P369" s="25">
        <v>66</v>
      </c>
      <c r="Q369" s="26" t="s">
        <v>106</v>
      </c>
      <c r="R369" s="26"/>
      <c r="S369" s="26" t="s">
        <v>106</v>
      </c>
      <c r="T369" s="26"/>
      <c r="U369" s="26" t="s">
        <v>106</v>
      </c>
      <c r="V369" s="13"/>
      <c r="W369" s="22"/>
      <c r="X369" s="12" t="s">
        <v>1472</v>
      </c>
      <c r="Y369" s="13">
        <v>7493820027</v>
      </c>
      <c r="Z369" s="83"/>
      <c r="AA369" s="83"/>
    </row>
    <row r="370" spans="1:27" ht="18" customHeight="1">
      <c r="A370" s="46">
        <v>367</v>
      </c>
      <c r="B370" s="17" t="s">
        <v>1440</v>
      </c>
      <c r="C370" s="17" t="s">
        <v>1060</v>
      </c>
      <c r="D370" s="17"/>
      <c r="E370" s="10" t="s">
        <v>119</v>
      </c>
      <c r="F370" s="16" t="s">
        <v>109</v>
      </c>
      <c r="G370" s="17" t="s">
        <v>1447</v>
      </c>
      <c r="H370" s="17" t="s">
        <v>1446</v>
      </c>
      <c r="I370" s="49" t="s">
        <v>2395</v>
      </c>
      <c r="J370" s="16" t="s">
        <v>19</v>
      </c>
      <c r="K370" s="10" t="s">
        <v>116</v>
      </c>
      <c r="L370" s="13" t="s">
        <v>45</v>
      </c>
      <c r="M370" s="13"/>
      <c r="N370" s="13"/>
      <c r="O370" s="13" t="s">
        <v>182</v>
      </c>
      <c r="P370" s="84">
        <f>377/5</f>
        <v>75.400000000000006</v>
      </c>
      <c r="Q370" s="26" t="s">
        <v>106</v>
      </c>
      <c r="R370" s="26"/>
      <c r="S370" s="26" t="s">
        <v>106</v>
      </c>
      <c r="T370" s="26"/>
      <c r="U370" s="26" t="s">
        <v>106</v>
      </c>
      <c r="V370" s="13"/>
      <c r="W370" s="22"/>
      <c r="X370" s="12" t="s">
        <v>1445</v>
      </c>
      <c r="Y370" s="13">
        <v>8626885028</v>
      </c>
      <c r="Z370" s="83"/>
      <c r="AA370" s="83"/>
    </row>
    <row r="371" spans="1:27" ht="18" customHeight="1">
      <c r="A371" s="25">
        <v>368</v>
      </c>
      <c r="B371" s="17" t="s">
        <v>1440</v>
      </c>
      <c r="C371" s="17" t="s">
        <v>1454</v>
      </c>
      <c r="D371" s="17"/>
      <c r="E371" s="10" t="s">
        <v>1453</v>
      </c>
      <c r="F371" s="16" t="s">
        <v>101</v>
      </c>
      <c r="G371" s="17" t="s">
        <v>1452</v>
      </c>
      <c r="H371" s="17" t="s">
        <v>1451</v>
      </c>
      <c r="I371" s="49" t="s">
        <v>2396</v>
      </c>
      <c r="J371" s="16" t="s">
        <v>65</v>
      </c>
      <c r="K371" s="10" t="s">
        <v>116</v>
      </c>
      <c r="L371" s="13" t="s">
        <v>45</v>
      </c>
      <c r="M371" s="13"/>
      <c r="N371" s="13"/>
      <c r="O371" s="35" t="s">
        <v>138</v>
      </c>
      <c r="P371" s="25">
        <v>66.400000000000006</v>
      </c>
      <c r="Q371" s="26" t="s">
        <v>106</v>
      </c>
      <c r="R371" s="26"/>
      <c r="S371" s="26" t="s">
        <v>106</v>
      </c>
      <c r="T371" s="26"/>
      <c r="U371" s="26" t="s">
        <v>106</v>
      </c>
      <c r="V371" s="13"/>
      <c r="W371" s="22"/>
      <c r="X371" s="12" t="s">
        <v>1450</v>
      </c>
      <c r="Y371" s="13">
        <v>9310337748</v>
      </c>
      <c r="Z371" s="83"/>
      <c r="AA371" s="83"/>
    </row>
    <row r="372" spans="1:27" ht="18" customHeight="1">
      <c r="A372" s="46">
        <v>369</v>
      </c>
      <c r="B372" s="17" t="s">
        <v>1440</v>
      </c>
      <c r="C372" s="17" t="s">
        <v>1480</v>
      </c>
      <c r="D372" s="17" t="s">
        <v>1479</v>
      </c>
      <c r="E372" s="10" t="s">
        <v>1478</v>
      </c>
      <c r="F372" s="16" t="s">
        <v>109</v>
      </c>
      <c r="G372" s="17" t="s">
        <v>1477</v>
      </c>
      <c r="H372" s="17" t="s">
        <v>1476</v>
      </c>
      <c r="I372" s="49" t="s">
        <v>2397</v>
      </c>
      <c r="J372" s="16" t="s">
        <v>37</v>
      </c>
      <c r="K372" s="10" t="s">
        <v>137</v>
      </c>
      <c r="L372" s="13" t="s">
        <v>45</v>
      </c>
      <c r="M372" s="13"/>
      <c r="N372" s="13"/>
      <c r="O372" s="35" t="s">
        <v>138</v>
      </c>
      <c r="P372" s="25">
        <v>73.8</v>
      </c>
      <c r="Q372" s="26" t="s">
        <v>106</v>
      </c>
      <c r="R372" s="26"/>
      <c r="S372" s="26" t="s">
        <v>106</v>
      </c>
      <c r="T372" s="26"/>
      <c r="U372" s="26" t="s">
        <v>106</v>
      </c>
      <c r="V372" s="13"/>
      <c r="W372" s="22"/>
      <c r="X372" s="12" t="s">
        <v>1475</v>
      </c>
      <c r="Y372" s="13">
        <v>8948734370</v>
      </c>
      <c r="Z372" s="83"/>
      <c r="AA372" s="83"/>
    </row>
    <row r="373" spans="1:27" ht="18" customHeight="1">
      <c r="A373" s="46">
        <v>370</v>
      </c>
      <c r="B373" s="17" t="s">
        <v>1440</v>
      </c>
      <c r="C373" s="17" t="s">
        <v>1454</v>
      </c>
      <c r="D373" s="17" t="s">
        <v>1507</v>
      </c>
      <c r="E373" s="10" t="s">
        <v>1438</v>
      </c>
      <c r="F373" s="16" t="s">
        <v>101</v>
      </c>
      <c r="G373" s="17" t="s">
        <v>1506</v>
      </c>
      <c r="H373" s="17" t="s">
        <v>1505</v>
      </c>
      <c r="I373" s="49" t="s">
        <v>2398</v>
      </c>
      <c r="J373" s="16" t="s">
        <v>14</v>
      </c>
      <c r="K373" s="10" t="s">
        <v>116</v>
      </c>
      <c r="L373" s="13" t="s">
        <v>45</v>
      </c>
      <c r="M373" s="13"/>
      <c r="N373" s="13"/>
      <c r="O373" s="35" t="s">
        <v>138</v>
      </c>
      <c r="P373" s="25">
        <v>61</v>
      </c>
      <c r="Q373" s="26" t="s">
        <v>106</v>
      </c>
      <c r="R373" s="26"/>
      <c r="S373" s="26" t="s">
        <v>106</v>
      </c>
      <c r="T373" s="26"/>
      <c r="U373" s="26" t="s">
        <v>106</v>
      </c>
      <c r="V373" s="13"/>
      <c r="W373" s="22"/>
      <c r="X373" s="12" t="s">
        <v>1504</v>
      </c>
      <c r="Y373" s="13">
        <v>6205443741</v>
      </c>
      <c r="Z373" s="83"/>
      <c r="AA373" s="83"/>
    </row>
    <row r="374" spans="1:27" ht="18" customHeight="1">
      <c r="A374" s="25">
        <v>371</v>
      </c>
      <c r="B374" s="17" t="s">
        <v>1440</v>
      </c>
      <c r="C374" s="17" t="s">
        <v>1439</v>
      </c>
      <c r="D374" s="17"/>
      <c r="E374" s="10" t="s">
        <v>1438</v>
      </c>
      <c r="F374" s="16" t="s">
        <v>101</v>
      </c>
      <c r="G374" s="17" t="s">
        <v>1437</v>
      </c>
      <c r="H374" s="17" t="s">
        <v>1436</v>
      </c>
      <c r="I374" s="49" t="s">
        <v>2399</v>
      </c>
      <c r="J374" s="16" t="s">
        <v>14</v>
      </c>
      <c r="K374" s="10" t="s">
        <v>137</v>
      </c>
      <c r="L374" s="13" t="s">
        <v>45</v>
      </c>
      <c r="M374" s="13"/>
      <c r="N374" s="13"/>
      <c r="O374" s="35" t="s">
        <v>138</v>
      </c>
      <c r="P374" s="25">
        <v>60</v>
      </c>
      <c r="Q374" s="26" t="s">
        <v>106</v>
      </c>
      <c r="R374" s="26"/>
      <c r="S374" s="26" t="s">
        <v>106</v>
      </c>
      <c r="T374" s="26"/>
      <c r="U374" s="26" t="s">
        <v>106</v>
      </c>
      <c r="V374" s="13"/>
      <c r="W374" s="22"/>
      <c r="X374" s="12" t="s">
        <v>1435</v>
      </c>
      <c r="Y374" s="13">
        <v>9523920045</v>
      </c>
      <c r="Z374" s="83"/>
      <c r="AA374" s="83"/>
    </row>
    <row r="375" spans="1:27" ht="18" customHeight="1">
      <c r="A375" s="46">
        <v>372</v>
      </c>
      <c r="B375" s="17" t="s">
        <v>1440</v>
      </c>
      <c r="C375" s="17" t="s">
        <v>1449</v>
      </c>
      <c r="D375" s="17"/>
      <c r="E375" s="10" t="s">
        <v>125</v>
      </c>
      <c r="F375" s="16" t="s">
        <v>101</v>
      </c>
      <c r="G375" s="17" t="s">
        <v>485</v>
      </c>
      <c r="H375" s="17" t="s">
        <v>1276</v>
      </c>
      <c r="I375" s="49" t="s">
        <v>2400</v>
      </c>
      <c r="J375" s="16" t="s">
        <v>19</v>
      </c>
      <c r="K375" s="10" t="s">
        <v>104</v>
      </c>
      <c r="L375" s="13" t="s">
        <v>45</v>
      </c>
      <c r="M375" s="13"/>
      <c r="N375" s="13"/>
      <c r="O375" s="35" t="s">
        <v>138</v>
      </c>
      <c r="P375" s="25">
        <v>56</v>
      </c>
      <c r="Q375" s="26" t="s">
        <v>106</v>
      </c>
      <c r="R375" s="26"/>
      <c r="S375" s="26" t="s">
        <v>106</v>
      </c>
      <c r="T375" s="26"/>
      <c r="U375" s="26" t="s">
        <v>106</v>
      </c>
      <c r="V375" s="13"/>
      <c r="W375" s="22"/>
      <c r="X375" s="12" t="s">
        <v>1448</v>
      </c>
      <c r="Y375" s="13">
        <v>7590008900</v>
      </c>
      <c r="Z375" s="83"/>
      <c r="AA375" s="83"/>
    </row>
    <row r="376" spans="1:27" ht="18" customHeight="1">
      <c r="A376" s="46">
        <v>373</v>
      </c>
      <c r="B376" s="64" t="s">
        <v>1440</v>
      </c>
      <c r="C376" s="64" t="s">
        <v>1042</v>
      </c>
      <c r="D376" s="64" t="s">
        <v>125</v>
      </c>
      <c r="E376" s="65" t="s">
        <v>1487</v>
      </c>
      <c r="F376" s="63" t="s">
        <v>101</v>
      </c>
      <c r="G376" s="64" t="s">
        <v>1020</v>
      </c>
      <c r="H376" s="64" t="s">
        <v>1486</v>
      </c>
      <c r="I376" s="66" t="s">
        <v>2401</v>
      </c>
      <c r="J376" s="63" t="s">
        <v>19</v>
      </c>
      <c r="K376" s="65" t="s">
        <v>104</v>
      </c>
      <c r="L376" s="69" t="s">
        <v>45</v>
      </c>
      <c r="M376" s="69"/>
      <c r="N376" s="69"/>
      <c r="O376" s="13" t="s">
        <v>182</v>
      </c>
      <c r="P376" s="71">
        <v>44</v>
      </c>
      <c r="Q376" s="72" t="s">
        <v>106</v>
      </c>
      <c r="R376" s="72"/>
      <c r="S376" s="72" t="s">
        <v>106</v>
      </c>
      <c r="T376" s="72"/>
      <c r="U376" s="72" t="s">
        <v>106</v>
      </c>
      <c r="V376" s="69"/>
      <c r="W376" s="76"/>
      <c r="X376" s="70" t="s">
        <v>1485</v>
      </c>
      <c r="Y376" s="69">
        <v>8352967067</v>
      </c>
      <c r="Z376" s="83"/>
      <c r="AA376" s="83"/>
    </row>
    <row r="377" spans="1:27" ht="18" customHeight="1">
      <c r="A377" s="25">
        <v>374</v>
      </c>
      <c r="B377" s="17" t="s">
        <v>1440</v>
      </c>
      <c r="C377" s="17" t="s">
        <v>1500</v>
      </c>
      <c r="D377" s="17" t="s">
        <v>125</v>
      </c>
      <c r="E377" s="10" t="s">
        <v>1499</v>
      </c>
      <c r="F377" s="16" t="s">
        <v>101</v>
      </c>
      <c r="G377" s="17" t="s">
        <v>1498</v>
      </c>
      <c r="H377" s="17" t="s">
        <v>1497</v>
      </c>
      <c r="I377" s="49" t="s">
        <v>2402</v>
      </c>
      <c r="J377" s="16" t="s">
        <v>1496</v>
      </c>
      <c r="K377" s="10" t="s">
        <v>116</v>
      </c>
      <c r="L377" s="13" t="s">
        <v>45</v>
      </c>
      <c r="M377" s="13"/>
      <c r="N377" s="13"/>
      <c r="O377" s="35" t="s">
        <v>138</v>
      </c>
      <c r="P377" s="25">
        <v>58.4</v>
      </c>
      <c r="Q377" s="26" t="s">
        <v>106</v>
      </c>
      <c r="R377" s="26"/>
      <c r="S377" s="26" t="s">
        <v>106</v>
      </c>
      <c r="T377" s="26"/>
      <c r="U377" s="26" t="s">
        <v>106</v>
      </c>
      <c r="V377" s="13"/>
      <c r="W377" s="22"/>
      <c r="X377" s="12" t="s">
        <v>1495</v>
      </c>
      <c r="Y377" s="13">
        <v>7876785825</v>
      </c>
      <c r="Z377" s="83"/>
      <c r="AA377" s="83"/>
    </row>
    <row r="378" spans="1:27" ht="18" customHeight="1">
      <c r="A378" s="46">
        <v>375</v>
      </c>
      <c r="B378" s="17" t="s">
        <v>1440</v>
      </c>
      <c r="C378" s="17" t="s">
        <v>1521</v>
      </c>
      <c r="D378" s="17"/>
      <c r="E378" s="10" t="s">
        <v>1520</v>
      </c>
      <c r="F378" s="16" t="s">
        <v>101</v>
      </c>
      <c r="G378" s="17" t="s">
        <v>1519</v>
      </c>
      <c r="H378" s="17" t="s">
        <v>241</v>
      </c>
      <c r="I378" s="49" t="s">
        <v>2403</v>
      </c>
      <c r="J378" s="16" t="s">
        <v>19</v>
      </c>
      <c r="K378" s="10" t="s">
        <v>137</v>
      </c>
      <c r="L378" s="13" t="s">
        <v>45</v>
      </c>
      <c r="M378" s="18"/>
      <c r="N378" s="18"/>
      <c r="O378" s="35" t="s">
        <v>138</v>
      </c>
      <c r="P378" s="25">
        <v>74.400000000000006</v>
      </c>
      <c r="Q378" s="26" t="s">
        <v>106</v>
      </c>
      <c r="R378" s="25"/>
      <c r="S378" s="26" t="s">
        <v>106</v>
      </c>
      <c r="T378" s="25"/>
      <c r="U378" s="26" t="s">
        <v>106</v>
      </c>
      <c r="V378" s="18"/>
      <c r="W378" s="22"/>
      <c r="X378" s="12" t="s">
        <v>1518</v>
      </c>
      <c r="Y378" s="13">
        <v>9418603140</v>
      </c>
      <c r="Z378" s="83"/>
      <c r="AA378" s="83"/>
    </row>
    <row r="379" spans="1:27" ht="18" customHeight="1">
      <c r="A379" s="46">
        <v>376</v>
      </c>
      <c r="B379" s="17" t="s">
        <v>1440</v>
      </c>
      <c r="C379" s="17" t="s">
        <v>445</v>
      </c>
      <c r="D379" s="17"/>
      <c r="E379" s="16"/>
      <c r="F379" s="16" t="s">
        <v>101</v>
      </c>
      <c r="G379" s="17" t="s">
        <v>313</v>
      </c>
      <c r="H379" s="17" t="s">
        <v>111</v>
      </c>
      <c r="I379" s="49" t="s">
        <v>2404</v>
      </c>
      <c r="J379" s="16" t="s">
        <v>19</v>
      </c>
      <c r="K379" s="10" t="s">
        <v>116</v>
      </c>
      <c r="L379" s="13" t="s">
        <v>45</v>
      </c>
      <c r="M379" s="13"/>
      <c r="N379" s="13"/>
      <c r="O379" s="35" t="s">
        <v>138</v>
      </c>
      <c r="P379" s="25">
        <v>57.4</v>
      </c>
      <c r="Q379" s="26" t="s">
        <v>106</v>
      </c>
      <c r="R379" s="26"/>
      <c r="S379" s="26" t="s">
        <v>106</v>
      </c>
      <c r="T379" s="26"/>
      <c r="U379" s="26" t="s">
        <v>106</v>
      </c>
      <c r="V379" s="13"/>
      <c r="W379" s="22"/>
      <c r="X379" s="12" t="s">
        <v>1484</v>
      </c>
      <c r="Y379" s="13">
        <v>8278864261</v>
      </c>
      <c r="Z379" s="83"/>
      <c r="AA379" s="83"/>
    </row>
    <row r="380" spans="1:27" ht="18" customHeight="1">
      <c r="A380" s="25">
        <v>377</v>
      </c>
      <c r="B380" s="17" t="s">
        <v>1440</v>
      </c>
      <c r="C380" s="16" t="s">
        <v>2843</v>
      </c>
      <c r="D380" s="16"/>
      <c r="E380" s="16" t="s">
        <v>100</v>
      </c>
      <c r="F380" s="16" t="s">
        <v>101</v>
      </c>
      <c r="G380" s="16" t="s">
        <v>703</v>
      </c>
      <c r="H380" s="16" t="s">
        <v>508</v>
      </c>
      <c r="I380" s="49" t="s">
        <v>2405</v>
      </c>
      <c r="J380" s="16" t="s">
        <v>19</v>
      </c>
      <c r="K380" s="10" t="s">
        <v>116</v>
      </c>
      <c r="L380" s="13" t="s">
        <v>45</v>
      </c>
      <c r="M380" s="13"/>
      <c r="N380" s="13"/>
      <c r="O380" s="35" t="s">
        <v>138</v>
      </c>
      <c r="P380" s="25">
        <v>61.2</v>
      </c>
      <c r="Q380" s="26" t="s">
        <v>106</v>
      </c>
      <c r="R380" s="26"/>
      <c r="S380" s="26" t="s">
        <v>106</v>
      </c>
      <c r="T380" s="26"/>
      <c r="U380" s="26" t="s">
        <v>106</v>
      </c>
      <c r="V380" s="13"/>
      <c r="W380" s="22"/>
      <c r="X380" s="12" t="s">
        <v>1441</v>
      </c>
      <c r="Y380" s="13">
        <v>9317107137</v>
      </c>
      <c r="Z380" s="83"/>
      <c r="AA380" s="83"/>
    </row>
    <row r="381" spans="1:27" ht="18" customHeight="1">
      <c r="A381" s="46">
        <v>378</v>
      </c>
      <c r="B381" s="17" t="s">
        <v>1440</v>
      </c>
      <c r="C381" s="16" t="s">
        <v>1264</v>
      </c>
      <c r="D381" s="16" t="s">
        <v>100</v>
      </c>
      <c r="E381" s="16" t="s">
        <v>1490</v>
      </c>
      <c r="F381" s="16" t="s">
        <v>101</v>
      </c>
      <c r="G381" s="16" t="s">
        <v>1489</v>
      </c>
      <c r="H381" s="16" t="s">
        <v>142</v>
      </c>
      <c r="I381" s="49" t="s">
        <v>2406</v>
      </c>
      <c r="J381" s="16" t="s">
        <v>19</v>
      </c>
      <c r="K381" s="10" t="s">
        <v>128</v>
      </c>
      <c r="L381" s="13" t="s">
        <v>45</v>
      </c>
      <c r="M381" s="13"/>
      <c r="N381" s="13"/>
      <c r="O381" s="35" t="s">
        <v>138</v>
      </c>
      <c r="P381" s="25">
        <v>56.8</v>
      </c>
      <c r="Q381" s="26" t="s">
        <v>106</v>
      </c>
      <c r="R381" s="26"/>
      <c r="S381" s="26" t="s">
        <v>106</v>
      </c>
      <c r="T381" s="26"/>
      <c r="U381" s="26" t="s">
        <v>106</v>
      </c>
      <c r="V381" s="13"/>
      <c r="W381" s="22"/>
      <c r="X381" s="12" t="s">
        <v>1488</v>
      </c>
      <c r="Y381" s="13">
        <v>9805969717</v>
      </c>
    </row>
    <row r="382" spans="1:27" ht="18" customHeight="1">
      <c r="A382" s="46">
        <v>379</v>
      </c>
      <c r="B382" s="17" t="s">
        <v>1440</v>
      </c>
      <c r="C382" s="17" t="s">
        <v>1197</v>
      </c>
      <c r="D382" s="17"/>
      <c r="E382" s="10" t="s">
        <v>125</v>
      </c>
      <c r="F382" s="16" t="s">
        <v>101</v>
      </c>
      <c r="G382" s="17" t="s">
        <v>1465</v>
      </c>
      <c r="H382" s="17" t="s">
        <v>1464</v>
      </c>
      <c r="I382" s="49" t="s">
        <v>2407</v>
      </c>
      <c r="J382" s="16" t="s">
        <v>14</v>
      </c>
      <c r="K382" s="10" t="s">
        <v>137</v>
      </c>
      <c r="L382" s="13" t="s">
        <v>45</v>
      </c>
      <c r="M382" s="13"/>
      <c r="N382" s="13"/>
      <c r="O382" s="35" t="s">
        <v>138</v>
      </c>
      <c r="P382" s="25">
        <v>63.4</v>
      </c>
      <c r="Q382" s="26" t="s">
        <v>106</v>
      </c>
      <c r="R382" s="26"/>
      <c r="S382" s="26" t="s">
        <v>106</v>
      </c>
      <c r="T382" s="26"/>
      <c r="U382" s="26" t="s">
        <v>106</v>
      </c>
      <c r="V382" s="13"/>
      <c r="W382" s="22"/>
      <c r="X382" s="12" t="s">
        <v>1463</v>
      </c>
      <c r="Y382" s="13">
        <v>9122458302</v>
      </c>
    </row>
    <row r="383" spans="1:27" ht="18" customHeight="1">
      <c r="A383" s="25">
        <v>380</v>
      </c>
      <c r="B383" s="17" t="s">
        <v>1440</v>
      </c>
      <c r="C383" s="17" t="s">
        <v>987</v>
      </c>
      <c r="D383" s="17"/>
      <c r="E383" s="10"/>
      <c r="F383" s="16" t="s">
        <v>101</v>
      </c>
      <c r="G383" s="17" t="s">
        <v>1045</v>
      </c>
      <c r="H383" s="17" t="s">
        <v>310</v>
      </c>
      <c r="I383" s="49" t="s">
        <v>2408</v>
      </c>
      <c r="J383" s="16" t="s">
        <v>19</v>
      </c>
      <c r="K383" s="10" t="s">
        <v>128</v>
      </c>
      <c r="L383" s="13" t="s">
        <v>45</v>
      </c>
      <c r="M383" s="13"/>
      <c r="N383" s="13"/>
      <c r="O383" s="13" t="s">
        <v>182</v>
      </c>
      <c r="P383" s="25">
        <v>70.599999999999994</v>
      </c>
      <c r="Q383" s="26" t="s">
        <v>106</v>
      </c>
      <c r="R383" s="26"/>
      <c r="S383" s="26" t="s">
        <v>106</v>
      </c>
      <c r="T383" s="26"/>
      <c r="U383" s="26" t="s">
        <v>106</v>
      </c>
      <c r="V383" s="13"/>
      <c r="W383" s="22"/>
      <c r="X383" s="12" t="s">
        <v>1462</v>
      </c>
      <c r="Y383" s="13">
        <v>7876763661</v>
      </c>
    </row>
    <row r="384" spans="1:27" ht="18" customHeight="1">
      <c r="A384" s="46">
        <v>381</v>
      </c>
      <c r="B384" s="17" t="s">
        <v>1440</v>
      </c>
      <c r="C384" s="17" t="s">
        <v>1517</v>
      </c>
      <c r="D384" s="17"/>
      <c r="E384" s="16" t="s">
        <v>320</v>
      </c>
      <c r="F384" s="16" t="s">
        <v>101</v>
      </c>
      <c r="G384" s="17" t="s">
        <v>126</v>
      </c>
      <c r="H384" s="17" t="s">
        <v>717</v>
      </c>
      <c r="I384" s="49" t="s">
        <v>2409</v>
      </c>
      <c r="J384" s="16" t="s">
        <v>19</v>
      </c>
      <c r="K384" s="16" t="s">
        <v>128</v>
      </c>
      <c r="L384" s="13" t="s">
        <v>45</v>
      </c>
      <c r="M384" s="13"/>
      <c r="N384" s="13"/>
      <c r="O384" s="13" t="s">
        <v>182</v>
      </c>
      <c r="P384" s="25">
        <v>70.8</v>
      </c>
      <c r="Q384" s="26" t="s">
        <v>106</v>
      </c>
      <c r="R384" s="26"/>
      <c r="S384" s="26" t="s">
        <v>106</v>
      </c>
      <c r="T384" s="26"/>
      <c r="U384" s="26" t="s">
        <v>106</v>
      </c>
      <c r="V384" s="13"/>
      <c r="W384" s="82"/>
      <c r="X384" s="12" t="s">
        <v>1516</v>
      </c>
      <c r="Y384" s="13">
        <v>7876394815</v>
      </c>
    </row>
    <row r="385" spans="1:27" ht="18" customHeight="1">
      <c r="A385" s="46">
        <v>382</v>
      </c>
      <c r="B385" s="17" t="s">
        <v>1440</v>
      </c>
      <c r="C385" s="17" t="s">
        <v>1494</v>
      </c>
      <c r="D385" s="17"/>
      <c r="E385" s="10" t="s">
        <v>194</v>
      </c>
      <c r="F385" s="16" t="s">
        <v>109</v>
      </c>
      <c r="G385" s="17" t="s">
        <v>1493</v>
      </c>
      <c r="H385" s="17" t="s">
        <v>1492</v>
      </c>
      <c r="I385" s="49" t="s">
        <v>2410</v>
      </c>
      <c r="J385" s="16" t="s">
        <v>14</v>
      </c>
      <c r="K385" s="10" t="s">
        <v>116</v>
      </c>
      <c r="L385" s="13" t="s">
        <v>45</v>
      </c>
      <c r="M385" s="13"/>
      <c r="N385" s="13"/>
      <c r="O385" s="35" t="s">
        <v>138</v>
      </c>
      <c r="P385" s="25">
        <v>59.6</v>
      </c>
      <c r="Q385" s="26" t="s">
        <v>106</v>
      </c>
      <c r="R385" s="26"/>
      <c r="S385" s="26" t="s">
        <v>106</v>
      </c>
      <c r="T385" s="26"/>
      <c r="U385" s="26" t="s">
        <v>106</v>
      </c>
      <c r="V385" s="13"/>
      <c r="W385" s="22"/>
      <c r="X385" s="12" t="s">
        <v>1491</v>
      </c>
      <c r="Y385" s="13">
        <v>9546029625</v>
      </c>
    </row>
    <row r="386" spans="1:27" ht="18" customHeight="1">
      <c r="A386" s="25">
        <v>383</v>
      </c>
      <c r="B386" s="17" t="s">
        <v>1440</v>
      </c>
      <c r="C386" s="17" t="s">
        <v>1410</v>
      </c>
      <c r="D386" s="17"/>
      <c r="E386" s="16"/>
      <c r="F386" s="16" t="s">
        <v>101</v>
      </c>
      <c r="G386" s="17" t="s">
        <v>1467</v>
      </c>
      <c r="H386" s="17" t="s">
        <v>1466</v>
      </c>
      <c r="I386" s="49" t="s">
        <v>2411</v>
      </c>
      <c r="J386" s="16" t="s">
        <v>37</v>
      </c>
      <c r="K386" s="10" t="s">
        <v>128</v>
      </c>
      <c r="L386" s="13" t="s">
        <v>45</v>
      </c>
      <c r="M386" s="13"/>
      <c r="N386" s="13"/>
      <c r="O386" s="13" t="s">
        <v>182</v>
      </c>
      <c r="P386" s="25">
        <v>62</v>
      </c>
      <c r="Q386" s="26" t="s">
        <v>106</v>
      </c>
      <c r="R386" s="26"/>
      <c r="S386" s="26" t="s">
        <v>106</v>
      </c>
      <c r="T386" s="26"/>
      <c r="U386" s="26" t="s">
        <v>106</v>
      </c>
      <c r="V386" s="13"/>
      <c r="W386" s="22"/>
      <c r="X386" s="12" t="s">
        <v>2871</v>
      </c>
      <c r="Y386" s="13">
        <v>9318481622</v>
      </c>
    </row>
    <row r="387" spans="1:27" ht="18" customHeight="1">
      <c r="A387" s="46">
        <v>384</v>
      </c>
      <c r="B387" s="17" t="s">
        <v>1440</v>
      </c>
      <c r="C387" s="17" t="s">
        <v>480</v>
      </c>
      <c r="D387" s="17"/>
      <c r="E387" s="10" t="s">
        <v>207</v>
      </c>
      <c r="F387" s="16" t="s">
        <v>109</v>
      </c>
      <c r="G387" s="17" t="s">
        <v>562</v>
      </c>
      <c r="H387" s="17" t="s">
        <v>883</v>
      </c>
      <c r="I387" s="49" t="s">
        <v>2412</v>
      </c>
      <c r="J387" s="16" t="s">
        <v>19</v>
      </c>
      <c r="K387" s="10" t="s">
        <v>116</v>
      </c>
      <c r="L387" s="13" t="s">
        <v>45</v>
      </c>
      <c r="M387" s="13"/>
      <c r="N387" s="13"/>
      <c r="O387" s="13" t="s">
        <v>182</v>
      </c>
      <c r="P387" s="25">
        <v>69</v>
      </c>
      <c r="Q387" s="26" t="s">
        <v>106</v>
      </c>
      <c r="R387" s="26"/>
      <c r="S387" s="26" t="s">
        <v>106</v>
      </c>
      <c r="T387" s="26"/>
      <c r="U387" s="26" t="s">
        <v>106</v>
      </c>
      <c r="V387" s="13"/>
      <c r="W387" s="22"/>
      <c r="X387" s="12" t="s">
        <v>2877</v>
      </c>
      <c r="Y387" s="13">
        <v>9015300831</v>
      </c>
    </row>
    <row r="388" spans="1:27" ht="18" customHeight="1">
      <c r="A388" s="46">
        <v>385</v>
      </c>
      <c r="B388" s="17" t="s">
        <v>1440</v>
      </c>
      <c r="C388" s="17" t="s">
        <v>2382</v>
      </c>
      <c r="D388" s="17"/>
      <c r="E388" s="10" t="s">
        <v>100</v>
      </c>
      <c r="F388" s="16" t="s">
        <v>101</v>
      </c>
      <c r="G388" s="17" t="s">
        <v>1188</v>
      </c>
      <c r="H388" s="17" t="s">
        <v>2813</v>
      </c>
      <c r="I388" s="49" t="s">
        <v>2413</v>
      </c>
      <c r="J388" s="16" t="s">
        <v>38</v>
      </c>
      <c r="K388" s="10" t="s">
        <v>116</v>
      </c>
      <c r="L388" s="13" t="s">
        <v>45</v>
      </c>
      <c r="M388" s="13"/>
      <c r="N388" s="13"/>
      <c r="O388" s="13" t="s">
        <v>182</v>
      </c>
      <c r="P388" s="25">
        <v>51</v>
      </c>
      <c r="Q388" s="26" t="s">
        <v>106</v>
      </c>
      <c r="R388" s="26"/>
      <c r="S388" s="26" t="s">
        <v>106</v>
      </c>
      <c r="T388" s="26"/>
      <c r="U388" s="26" t="s">
        <v>106</v>
      </c>
      <c r="V388" s="13"/>
      <c r="W388" s="22"/>
      <c r="X388" s="12" t="s">
        <v>2814</v>
      </c>
      <c r="Y388" s="13">
        <v>8580939933</v>
      </c>
    </row>
    <row r="389" spans="1:27" ht="18" customHeight="1">
      <c r="A389" s="25">
        <v>386</v>
      </c>
      <c r="B389" s="17" t="s">
        <v>1440</v>
      </c>
      <c r="C389" s="17" t="s">
        <v>1057</v>
      </c>
      <c r="D389" s="17"/>
      <c r="E389" s="10" t="s">
        <v>1511</v>
      </c>
      <c r="F389" s="16" t="s">
        <v>109</v>
      </c>
      <c r="G389" s="17" t="s">
        <v>485</v>
      </c>
      <c r="H389" s="17" t="s">
        <v>663</v>
      </c>
      <c r="I389" s="49" t="s">
        <v>2414</v>
      </c>
      <c r="J389" s="16" t="s">
        <v>19</v>
      </c>
      <c r="K389" s="10" t="s">
        <v>116</v>
      </c>
      <c r="L389" s="13" t="s">
        <v>45</v>
      </c>
      <c r="M389" s="13"/>
      <c r="N389" s="13"/>
      <c r="O389" s="35" t="s">
        <v>138</v>
      </c>
      <c r="P389" s="25">
        <v>61</v>
      </c>
      <c r="Q389" s="26" t="s">
        <v>106</v>
      </c>
      <c r="R389" s="26"/>
      <c r="S389" s="26" t="s">
        <v>106</v>
      </c>
      <c r="T389" s="26"/>
      <c r="U389" s="26" t="s">
        <v>106</v>
      </c>
      <c r="V389" s="13"/>
      <c r="W389" s="22"/>
      <c r="X389" s="12" t="s">
        <v>2004</v>
      </c>
      <c r="Y389" s="13">
        <v>7018563772</v>
      </c>
    </row>
    <row r="390" spans="1:27" ht="18" customHeight="1">
      <c r="A390" s="46">
        <v>387</v>
      </c>
      <c r="B390" s="17" t="s">
        <v>1440</v>
      </c>
      <c r="C390" s="17" t="s">
        <v>1329</v>
      </c>
      <c r="D390" s="60"/>
      <c r="E390" s="10" t="s">
        <v>100</v>
      </c>
      <c r="F390" s="16" t="s">
        <v>101</v>
      </c>
      <c r="G390" s="17" t="s">
        <v>2383</v>
      </c>
      <c r="H390" s="17" t="s">
        <v>1219</v>
      </c>
      <c r="I390" s="49" t="s">
        <v>2415</v>
      </c>
      <c r="J390" s="16" t="s">
        <v>19</v>
      </c>
      <c r="K390" s="10" t="s">
        <v>116</v>
      </c>
      <c r="L390" s="13" t="s">
        <v>45</v>
      </c>
      <c r="M390" s="60"/>
      <c r="N390" s="60"/>
      <c r="O390" s="35" t="s">
        <v>138</v>
      </c>
      <c r="P390" s="25">
        <v>57</v>
      </c>
      <c r="Q390" s="26" t="s">
        <v>106</v>
      </c>
      <c r="R390" s="60"/>
      <c r="S390" s="26" t="s">
        <v>106</v>
      </c>
      <c r="T390" s="60"/>
      <c r="U390" s="26" t="s">
        <v>106</v>
      </c>
      <c r="V390" s="60"/>
      <c r="W390" s="60"/>
      <c r="X390" s="12" t="s">
        <v>2815</v>
      </c>
      <c r="Y390" s="13">
        <v>7710711685</v>
      </c>
    </row>
    <row r="391" spans="1:27" ht="18" customHeight="1">
      <c r="A391" s="46">
        <v>388</v>
      </c>
      <c r="B391" s="17" t="s">
        <v>1440</v>
      </c>
      <c r="C391" s="17" t="s">
        <v>2001</v>
      </c>
      <c r="D391" s="17"/>
      <c r="E391" s="10" t="s">
        <v>100</v>
      </c>
      <c r="F391" s="16" t="s">
        <v>101</v>
      </c>
      <c r="G391" s="17" t="s">
        <v>2002</v>
      </c>
      <c r="H391" s="17" t="s">
        <v>294</v>
      </c>
      <c r="I391" s="49" t="s">
        <v>2416</v>
      </c>
      <c r="J391" s="16" t="s">
        <v>31</v>
      </c>
      <c r="K391" s="10" t="s">
        <v>137</v>
      </c>
      <c r="L391" s="13" t="s">
        <v>45</v>
      </c>
      <c r="M391" s="13"/>
      <c r="N391" s="13"/>
      <c r="O391" s="35" t="s">
        <v>138</v>
      </c>
      <c r="P391" s="25">
        <v>51.2</v>
      </c>
      <c r="Q391" s="26" t="s">
        <v>106</v>
      </c>
      <c r="R391" s="26"/>
      <c r="S391" s="26" t="s">
        <v>106</v>
      </c>
      <c r="T391" s="26"/>
      <c r="U391" s="26" t="s">
        <v>106</v>
      </c>
      <c r="V391" s="13"/>
      <c r="W391" s="22"/>
      <c r="X391" s="12" t="s">
        <v>2003</v>
      </c>
      <c r="Y391" s="13">
        <v>7973718287</v>
      </c>
      <c r="Z391" s="83"/>
      <c r="AA391" s="83"/>
    </row>
    <row r="392" spans="1:27" ht="18" customHeight="1">
      <c r="A392" s="25">
        <v>389</v>
      </c>
      <c r="B392" s="17" t="s">
        <v>1440</v>
      </c>
      <c r="C392" s="17" t="s">
        <v>1998</v>
      </c>
      <c r="D392" s="17"/>
      <c r="E392" s="10" t="s">
        <v>125</v>
      </c>
      <c r="F392" s="16" t="s">
        <v>101</v>
      </c>
      <c r="G392" s="17" t="s">
        <v>1999</v>
      </c>
      <c r="H392" s="17" t="s">
        <v>1266</v>
      </c>
      <c r="I392" s="49" t="s">
        <v>2417</v>
      </c>
      <c r="J392" s="16" t="s">
        <v>19</v>
      </c>
      <c r="K392" s="10" t="s">
        <v>116</v>
      </c>
      <c r="L392" s="13" t="s">
        <v>45</v>
      </c>
      <c r="M392" s="13"/>
      <c r="N392" s="13"/>
      <c r="O392" s="35" t="s">
        <v>138</v>
      </c>
      <c r="P392" s="25">
        <v>54.8</v>
      </c>
      <c r="Q392" s="26" t="s">
        <v>106</v>
      </c>
      <c r="R392" s="26"/>
      <c r="S392" s="26" t="s">
        <v>106</v>
      </c>
      <c r="T392" s="26"/>
      <c r="U392" s="26" t="s">
        <v>106</v>
      </c>
      <c r="V392" s="13"/>
      <c r="W392" s="22"/>
      <c r="X392" s="12" t="s">
        <v>2000</v>
      </c>
      <c r="Y392" s="13">
        <v>7876229791</v>
      </c>
    </row>
    <row r="393" spans="1:27" ht="18" customHeight="1">
      <c r="A393" s="46">
        <v>390</v>
      </c>
      <c r="B393" s="17" t="s">
        <v>1440</v>
      </c>
      <c r="C393" s="17" t="s">
        <v>2874</v>
      </c>
      <c r="D393" s="60"/>
      <c r="E393" s="10" t="s">
        <v>532</v>
      </c>
      <c r="F393" s="16" t="s">
        <v>101</v>
      </c>
      <c r="G393" s="17" t="s">
        <v>2875</v>
      </c>
      <c r="H393" s="17" t="s">
        <v>2876</v>
      </c>
      <c r="I393" s="49" t="s">
        <v>2738</v>
      </c>
      <c r="J393" s="16" t="s">
        <v>37</v>
      </c>
      <c r="K393" s="10" t="s">
        <v>137</v>
      </c>
      <c r="L393" s="13" t="s">
        <v>45</v>
      </c>
      <c r="M393" s="13"/>
      <c r="N393" s="13"/>
      <c r="O393" s="13" t="s">
        <v>182</v>
      </c>
      <c r="P393" s="25">
        <v>62</v>
      </c>
      <c r="Q393" s="26" t="s">
        <v>106</v>
      </c>
      <c r="R393" s="26"/>
      <c r="S393" s="26" t="s">
        <v>106</v>
      </c>
      <c r="T393" s="26"/>
      <c r="U393" s="26" t="s">
        <v>106</v>
      </c>
      <c r="V393" s="13"/>
      <c r="W393" s="22"/>
      <c r="X393" s="12" t="s">
        <v>2739</v>
      </c>
      <c r="Y393" s="13">
        <v>9650727124</v>
      </c>
    </row>
    <row r="394" spans="1:27" ht="18" customHeight="1">
      <c r="A394" s="46">
        <v>391</v>
      </c>
      <c r="B394" s="17" t="s">
        <v>1440</v>
      </c>
      <c r="C394" s="17" t="s">
        <v>2862</v>
      </c>
      <c r="D394" s="17"/>
      <c r="E394" s="10" t="s">
        <v>125</v>
      </c>
      <c r="F394" s="16" t="s">
        <v>101</v>
      </c>
      <c r="G394" s="17" t="s">
        <v>195</v>
      </c>
      <c r="H394" s="17" t="s">
        <v>2863</v>
      </c>
      <c r="I394" s="49" t="s">
        <v>2861</v>
      </c>
      <c r="J394" s="16" t="s">
        <v>20</v>
      </c>
      <c r="K394" s="10" t="s">
        <v>128</v>
      </c>
      <c r="L394" s="13" t="s">
        <v>45</v>
      </c>
      <c r="M394" s="13"/>
      <c r="N394" s="13"/>
      <c r="O394" s="35" t="s">
        <v>138</v>
      </c>
      <c r="P394" s="25">
        <v>62</v>
      </c>
      <c r="Q394" s="26" t="s">
        <v>106</v>
      </c>
      <c r="R394" s="26"/>
      <c r="S394" s="26" t="s">
        <v>106</v>
      </c>
      <c r="T394" s="26"/>
      <c r="U394" s="26" t="s">
        <v>106</v>
      </c>
      <c r="V394" s="13"/>
      <c r="W394" s="22"/>
      <c r="X394" s="12" t="s">
        <v>2872</v>
      </c>
      <c r="Y394" s="13">
        <v>6005026604</v>
      </c>
    </row>
    <row r="395" spans="1:27" ht="18" customHeight="1">
      <c r="A395" s="25">
        <v>392</v>
      </c>
      <c r="B395" s="17" t="s">
        <v>1440</v>
      </c>
      <c r="C395" s="17" t="s">
        <v>2915</v>
      </c>
      <c r="D395" s="17"/>
      <c r="E395" s="10" t="s">
        <v>132</v>
      </c>
      <c r="F395" s="16" t="s">
        <v>109</v>
      </c>
      <c r="G395" s="17" t="s">
        <v>544</v>
      </c>
      <c r="H395" s="17" t="s">
        <v>2916</v>
      </c>
      <c r="I395" s="49" t="s">
        <v>2914</v>
      </c>
      <c r="J395" s="16" t="s">
        <v>19</v>
      </c>
      <c r="K395" s="10" t="s">
        <v>104</v>
      </c>
      <c r="L395" s="13" t="s">
        <v>45</v>
      </c>
      <c r="M395" s="13"/>
      <c r="N395" s="13"/>
      <c r="O395" s="35" t="s">
        <v>138</v>
      </c>
      <c r="P395" s="25">
        <v>80.400000000000006</v>
      </c>
      <c r="Q395" s="26" t="s">
        <v>106</v>
      </c>
      <c r="R395" s="26"/>
      <c r="S395" s="26" t="s">
        <v>106</v>
      </c>
      <c r="T395" s="26"/>
      <c r="U395" s="26" t="s">
        <v>106</v>
      </c>
      <c r="V395" s="13"/>
      <c r="W395" s="22"/>
      <c r="X395" s="12" t="s">
        <v>2917</v>
      </c>
      <c r="Y395" s="13">
        <v>9816665395</v>
      </c>
    </row>
    <row r="396" spans="1:27" ht="18" customHeight="1">
      <c r="A396" s="46">
        <v>393</v>
      </c>
      <c r="B396" s="17" t="s">
        <v>1440</v>
      </c>
      <c r="C396" s="17" t="s">
        <v>1222</v>
      </c>
      <c r="D396" s="17"/>
      <c r="E396" s="10" t="s">
        <v>194</v>
      </c>
      <c r="F396" s="16" t="s">
        <v>109</v>
      </c>
      <c r="G396" s="17" t="s">
        <v>2921</v>
      </c>
      <c r="H396" s="17" t="s">
        <v>2922</v>
      </c>
      <c r="I396" s="49" t="s">
        <v>2923</v>
      </c>
      <c r="J396" s="16" t="s">
        <v>19</v>
      </c>
      <c r="K396" s="10" t="s">
        <v>128</v>
      </c>
      <c r="L396" s="13" t="s">
        <v>45</v>
      </c>
      <c r="M396" s="13"/>
      <c r="N396" s="13"/>
      <c r="O396" s="13" t="s">
        <v>182</v>
      </c>
      <c r="P396" s="25">
        <v>69</v>
      </c>
      <c r="Q396" s="26" t="s">
        <v>106</v>
      </c>
      <c r="R396" s="26"/>
      <c r="S396" s="26" t="s">
        <v>106</v>
      </c>
      <c r="T396" s="26"/>
      <c r="U396" s="26" t="s">
        <v>106</v>
      </c>
      <c r="V396" s="13"/>
      <c r="W396" s="22"/>
      <c r="X396" s="12" t="s">
        <v>2924</v>
      </c>
      <c r="Y396" s="13">
        <v>8219973296</v>
      </c>
    </row>
    <row r="397" spans="1:27" ht="18" customHeight="1">
      <c r="A397" s="46">
        <v>394</v>
      </c>
      <c r="B397" s="17" t="s">
        <v>1440</v>
      </c>
      <c r="C397" s="17" t="s">
        <v>2953</v>
      </c>
      <c r="D397" s="10" t="s">
        <v>125</v>
      </c>
      <c r="E397" s="10" t="s">
        <v>1047</v>
      </c>
      <c r="F397" s="16" t="s">
        <v>101</v>
      </c>
      <c r="G397" s="17" t="s">
        <v>2977</v>
      </c>
      <c r="H397" s="17" t="s">
        <v>2954</v>
      </c>
      <c r="I397" s="49" t="s">
        <v>2955</v>
      </c>
      <c r="J397" s="16" t="s">
        <v>14</v>
      </c>
      <c r="K397" s="10" t="s">
        <v>137</v>
      </c>
      <c r="L397" s="13" t="s">
        <v>45</v>
      </c>
      <c r="M397" s="13"/>
      <c r="N397" s="13"/>
      <c r="O397" s="35" t="s">
        <v>138</v>
      </c>
      <c r="P397" s="25">
        <v>66.599999999999994</v>
      </c>
      <c r="Q397" s="26" t="s">
        <v>106</v>
      </c>
      <c r="R397" s="26"/>
      <c r="S397" s="26" t="s">
        <v>106</v>
      </c>
      <c r="T397" s="26"/>
      <c r="U397" s="26" t="s">
        <v>106</v>
      </c>
      <c r="V397" s="13"/>
      <c r="W397" s="22"/>
      <c r="X397" s="12" t="s">
        <v>2956</v>
      </c>
      <c r="Y397" s="13">
        <v>6201481161</v>
      </c>
    </row>
    <row r="398" spans="1:27" ht="18" customHeight="1">
      <c r="A398" s="25">
        <v>395</v>
      </c>
      <c r="B398" s="17" t="s">
        <v>1440</v>
      </c>
      <c r="C398" s="17" t="s">
        <v>3093</v>
      </c>
      <c r="D398" s="10"/>
      <c r="E398" s="10"/>
      <c r="F398" s="16" t="s">
        <v>109</v>
      </c>
      <c r="G398" s="17" t="s">
        <v>3094</v>
      </c>
      <c r="H398" s="17" t="s">
        <v>3095</v>
      </c>
      <c r="I398" s="49" t="s">
        <v>3096</v>
      </c>
      <c r="J398" s="16" t="s">
        <v>19</v>
      </c>
      <c r="K398" s="10" t="s">
        <v>116</v>
      </c>
      <c r="L398" s="13" t="s">
        <v>45</v>
      </c>
      <c r="M398" s="13"/>
      <c r="N398" s="13"/>
      <c r="O398" s="13" t="s">
        <v>182</v>
      </c>
      <c r="P398" s="25">
        <v>66</v>
      </c>
      <c r="Q398" s="26"/>
      <c r="R398" s="26"/>
      <c r="S398" s="26" t="s">
        <v>106</v>
      </c>
      <c r="T398" s="26"/>
      <c r="U398" s="26" t="s">
        <v>106</v>
      </c>
      <c r="V398" s="13"/>
      <c r="W398" s="22"/>
      <c r="X398" s="12" t="s">
        <v>3097</v>
      </c>
      <c r="Y398" s="13">
        <v>9805299218</v>
      </c>
    </row>
    <row r="399" spans="1:27" ht="18" customHeight="1">
      <c r="A399" s="46">
        <v>396</v>
      </c>
      <c r="B399" s="17" t="s">
        <v>938</v>
      </c>
      <c r="C399" s="16" t="s">
        <v>1294</v>
      </c>
      <c r="D399" s="16"/>
      <c r="E399" s="16" t="s">
        <v>1533</v>
      </c>
      <c r="F399" s="10" t="s">
        <v>101</v>
      </c>
      <c r="G399" s="16" t="s">
        <v>1532</v>
      </c>
      <c r="H399" s="16" t="s">
        <v>1531</v>
      </c>
      <c r="I399" s="49" t="s">
        <v>2423</v>
      </c>
      <c r="J399" s="10" t="s">
        <v>19</v>
      </c>
      <c r="K399" s="10" t="s">
        <v>116</v>
      </c>
      <c r="L399" s="13" t="s">
        <v>45</v>
      </c>
      <c r="M399" s="13"/>
      <c r="N399" s="13"/>
      <c r="O399" s="13" t="s">
        <v>182</v>
      </c>
      <c r="P399" s="25">
        <v>64.8</v>
      </c>
      <c r="Q399" s="26" t="s">
        <v>106</v>
      </c>
      <c r="R399" s="26"/>
      <c r="S399" s="26" t="s">
        <v>106</v>
      </c>
      <c r="T399" s="26"/>
      <c r="U399" s="26" t="s">
        <v>106</v>
      </c>
      <c r="V399" s="13"/>
      <c r="W399" s="22"/>
      <c r="X399" s="20" t="s">
        <v>1530</v>
      </c>
      <c r="Y399" s="13">
        <v>7590808512</v>
      </c>
      <c r="Z399" s="14"/>
    </row>
    <row r="400" spans="1:27" ht="18" customHeight="1">
      <c r="A400" s="46">
        <v>397</v>
      </c>
      <c r="B400" s="17" t="s">
        <v>938</v>
      </c>
      <c r="C400" s="16" t="s">
        <v>1713</v>
      </c>
      <c r="D400" s="16"/>
      <c r="E400" s="16" t="s">
        <v>1785</v>
      </c>
      <c r="F400" s="16" t="s">
        <v>101</v>
      </c>
      <c r="G400" s="16" t="s">
        <v>1673</v>
      </c>
      <c r="H400" s="17" t="s">
        <v>607</v>
      </c>
      <c r="I400" s="49" t="s">
        <v>2424</v>
      </c>
      <c r="J400" s="16" t="s">
        <v>19</v>
      </c>
      <c r="K400" s="16" t="s">
        <v>116</v>
      </c>
      <c r="L400" s="13" t="s">
        <v>45</v>
      </c>
      <c r="M400" s="13"/>
      <c r="N400" s="13"/>
      <c r="O400" s="13" t="s">
        <v>182</v>
      </c>
      <c r="P400" s="25">
        <v>64.400000000000006</v>
      </c>
      <c r="Q400" s="26" t="s">
        <v>106</v>
      </c>
      <c r="R400" s="26"/>
      <c r="S400" s="26" t="s">
        <v>106</v>
      </c>
      <c r="T400" s="26"/>
      <c r="U400" s="26" t="s">
        <v>106</v>
      </c>
      <c r="V400" s="13"/>
      <c r="W400" s="22"/>
      <c r="X400" s="12" t="s">
        <v>1784</v>
      </c>
      <c r="Y400" s="13">
        <v>9015491788</v>
      </c>
      <c r="Z400" s="14"/>
    </row>
    <row r="401" spans="1:26" ht="18" customHeight="1">
      <c r="A401" s="25">
        <v>398</v>
      </c>
      <c r="B401" s="17" t="s">
        <v>938</v>
      </c>
      <c r="C401" s="17" t="s">
        <v>1674</v>
      </c>
      <c r="D401" s="17"/>
      <c r="E401" s="10" t="s">
        <v>125</v>
      </c>
      <c r="F401" s="10" t="s">
        <v>101</v>
      </c>
      <c r="G401" s="17" t="s">
        <v>1673</v>
      </c>
      <c r="H401" s="17" t="s">
        <v>1672</v>
      </c>
      <c r="I401" s="49" t="s">
        <v>2425</v>
      </c>
      <c r="J401" s="10" t="s">
        <v>19</v>
      </c>
      <c r="K401" s="10" t="s">
        <v>116</v>
      </c>
      <c r="L401" s="13" t="s">
        <v>45</v>
      </c>
      <c r="M401" s="18"/>
      <c r="N401" s="18"/>
      <c r="O401" s="36" t="s">
        <v>138</v>
      </c>
      <c r="P401" s="25">
        <v>61</v>
      </c>
      <c r="Q401" s="26" t="s">
        <v>106</v>
      </c>
      <c r="R401" s="25"/>
      <c r="S401" s="26" t="s">
        <v>106</v>
      </c>
      <c r="T401" s="25"/>
      <c r="U401" s="26" t="s">
        <v>106</v>
      </c>
      <c r="V401" s="18"/>
      <c r="W401" s="22"/>
      <c r="X401" s="12" t="s">
        <v>1671</v>
      </c>
      <c r="Y401" s="13">
        <v>9318864218</v>
      </c>
      <c r="Z401" s="23"/>
    </row>
    <row r="402" spans="1:26" ht="18" customHeight="1">
      <c r="A402" s="46">
        <v>399</v>
      </c>
      <c r="B402" s="17" t="s">
        <v>938</v>
      </c>
      <c r="C402" s="17" t="s">
        <v>1618</v>
      </c>
      <c r="D402" s="17"/>
      <c r="E402" s="10" t="s">
        <v>125</v>
      </c>
      <c r="F402" s="10" t="s">
        <v>101</v>
      </c>
      <c r="G402" s="17" t="s">
        <v>1617</v>
      </c>
      <c r="H402" s="17" t="s">
        <v>2896</v>
      </c>
      <c r="I402" s="49" t="s">
        <v>2426</v>
      </c>
      <c r="J402" s="10" t="s">
        <v>14</v>
      </c>
      <c r="K402" s="10" t="s">
        <v>116</v>
      </c>
      <c r="L402" s="13" t="s">
        <v>45</v>
      </c>
      <c r="M402" s="18"/>
      <c r="N402" s="18"/>
      <c r="O402" s="36" t="s">
        <v>138</v>
      </c>
      <c r="P402" s="25">
        <v>62</v>
      </c>
      <c r="Q402" s="26" t="s">
        <v>106</v>
      </c>
      <c r="R402" s="25"/>
      <c r="S402" s="26" t="s">
        <v>106</v>
      </c>
      <c r="T402" s="25"/>
      <c r="U402" s="26" t="s">
        <v>106</v>
      </c>
      <c r="V402" s="18"/>
      <c r="W402" s="24"/>
      <c r="X402" s="12" t="s">
        <v>1616</v>
      </c>
      <c r="Y402" s="13">
        <v>7050832074</v>
      </c>
      <c r="Z402" s="14"/>
    </row>
    <row r="403" spans="1:26" ht="18" customHeight="1">
      <c r="A403" s="46">
        <v>400</v>
      </c>
      <c r="B403" s="17" t="s">
        <v>938</v>
      </c>
      <c r="C403" s="17" t="s">
        <v>1705</v>
      </c>
      <c r="D403" s="17" t="s">
        <v>1704</v>
      </c>
      <c r="E403" s="10" t="s">
        <v>1703</v>
      </c>
      <c r="F403" s="10" t="s">
        <v>101</v>
      </c>
      <c r="G403" s="17" t="s">
        <v>1702</v>
      </c>
      <c r="H403" s="17" t="s">
        <v>1701</v>
      </c>
      <c r="I403" s="49" t="s">
        <v>2427</v>
      </c>
      <c r="J403" s="10" t="s">
        <v>39</v>
      </c>
      <c r="K403" s="10" t="s">
        <v>116</v>
      </c>
      <c r="L403" s="13" t="s">
        <v>45</v>
      </c>
      <c r="M403" s="18"/>
      <c r="N403" s="18"/>
      <c r="O403" s="13" t="s">
        <v>182</v>
      </c>
      <c r="P403" s="25">
        <v>70.2</v>
      </c>
      <c r="Q403" s="26" t="s">
        <v>106</v>
      </c>
      <c r="R403" s="25"/>
      <c r="S403" s="26" t="s">
        <v>106</v>
      </c>
      <c r="T403" s="25"/>
      <c r="U403" s="26" t="s">
        <v>106</v>
      </c>
      <c r="V403" s="18"/>
      <c r="W403" s="82"/>
      <c r="X403" s="12" t="s">
        <v>1700</v>
      </c>
      <c r="Y403" s="13">
        <v>8278782696</v>
      </c>
      <c r="Z403" s="14"/>
    </row>
    <row r="404" spans="1:26" ht="18" customHeight="1">
      <c r="A404" s="25">
        <v>401</v>
      </c>
      <c r="B404" s="17" t="s">
        <v>938</v>
      </c>
      <c r="C404" s="17" t="s">
        <v>1759</v>
      </c>
      <c r="D404" s="17"/>
      <c r="E404" s="10" t="s">
        <v>420</v>
      </c>
      <c r="F404" s="10" t="s">
        <v>101</v>
      </c>
      <c r="G404" s="17" t="s">
        <v>1758</v>
      </c>
      <c r="H404" s="17" t="s">
        <v>784</v>
      </c>
      <c r="I404" s="49" t="s">
        <v>2428</v>
      </c>
      <c r="J404" s="10" t="s">
        <v>14</v>
      </c>
      <c r="K404" s="10" t="s">
        <v>116</v>
      </c>
      <c r="L404" s="13" t="s">
        <v>45</v>
      </c>
      <c r="M404" s="18"/>
      <c r="N404" s="18"/>
      <c r="O404" s="36" t="s">
        <v>138</v>
      </c>
      <c r="P404" s="25">
        <v>65.2</v>
      </c>
      <c r="Q404" s="26" t="s">
        <v>106</v>
      </c>
      <c r="R404" s="25"/>
      <c r="S404" s="26" t="s">
        <v>106</v>
      </c>
      <c r="T404" s="25"/>
      <c r="U404" s="26" t="s">
        <v>106</v>
      </c>
      <c r="V404" s="18"/>
      <c r="W404" s="13"/>
      <c r="X404" s="12" t="s">
        <v>1757</v>
      </c>
      <c r="Y404" s="13">
        <v>9816499694</v>
      </c>
      <c r="Z404" s="14"/>
    </row>
    <row r="405" spans="1:26" ht="18" customHeight="1">
      <c r="A405" s="46">
        <v>402</v>
      </c>
      <c r="B405" s="17" t="s">
        <v>938</v>
      </c>
      <c r="C405" s="17" t="s">
        <v>1556</v>
      </c>
      <c r="D405" s="17"/>
      <c r="E405" s="10" t="s">
        <v>456</v>
      </c>
      <c r="F405" s="10" t="s">
        <v>101</v>
      </c>
      <c r="G405" s="17" t="s">
        <v>1555</v>
      </c>
      <c r="H405" s="17" t="s">
        <v>1554</v>
      </c>
      <c r="I405" s="49" t="s">
        <v>2429</v>
      </c>
      <c r="J405" s="10" t="s">
        <v>19</v>
      </c>
      <c r="K405" s="10" t="s">
        <v>116</v>
      </c>
      <c r="L405" s="13" t="s">
        <v>45</v>
      </c>
      <c r="M405" s="18"/>
      <c r="N405" s="18"/>
      <c r="O405" s="13" t="s">
        <v>182</v>
      </c>
      <c r="P405" s="25">
        <v>61</v>
      </c>
      <c r="Q405" s="26" t="s">
        <v>106</v>
      </c>
      <c r="R405" s="25"/>
      <c r="S405" s="26" t="s">
        <v>106</v>
      </c>
      <c r="T405" s="25"/>
      <c r="U405" s="26" t="s">
        <v>106</v>
      </c>
      <c r="V405" s="18"/>
      <c r="W405" s="24"/>
      <c r="X405" s="20" t="s">
        <v>1553</v>
      </c>
      <c r="Y405" s="13">
        <v>8091283825</v>
      </c>
      <c r="Z405" s="14"/>
    </row>
    <row r="406" spans="1:26" ht="18" customHeight="1">
      <c r="A406" s="46">
        <v>403</v>
      </c>
      <c r="B406" s="17" t="s">
        <v>938</v>
      </c>
      <c r="C406" s="17" t="s">
        <v>1764</v>
      </c>
      <c r="D406" s="16"/>
      <c r="E406" s="16" t="s">
        <v>372</v>
      </c>
      <c r="F406" s="16" t="s">
        <v>101</v>
      </c>
      <c r="G406" s="17" t="s">
        <v>1726</v>
      </c>
      <c r="H406" s="17" t="s">
        <v>1763</v>
      </c>
      <c r="I406" s="49" t="s">
        <v>2430</v>
      </c>
      <c r="J406" s="16" t="s">
        <v>65</v>
      </c>
      <c r="K406" s="16" t="s">
        <v>137</v>
      </c>
      <c r="L406" s="13" t="s">
        <v>45</v>
      </c>
      <c r="M406" s="13"/>
      <c r="N406" s="13"/>
      <c r="O406" s="35" t="s">
        <v>138</v>
      </c>
      <c r="P406" s="25">
        <v>77.599999999999994</v>
      </c>
      <c r="Q406" s="26" t="s">
        <v>106</v>
      </c>
      <c r="R406" s="26"/>
      <c r="S406" s="26" t="s">
        <v>106</v>
      </c>
      <c r="T406" s="26"/>
      <c r="U406" s="26" t="s">
        <v>106</v>
      </c>
      <c r="V406" s="13"/>
      <c r="W406" s="13"/>
      <c r="X406" s="12" t="s">
        <v>1762</v>
      </c>
      <c r="Y406" s="13">
        <v>9319591815</v>
      </c>
      <c r="Z406" s="14"/>
    </row>
    <row r="407" spans="1:26" ht="18" customHeight="1">
      <c r="A407" s="25">
        <v>404</v>
      </c>
      <c r="B407" s="17" t="s">
        <v>938</v>
      </c>
      <c r="C407" s="17" t="s">
        <v>1681</v>
      </c>
      <c r="D407" s="17"/>
      <c r="E407" s="10" t="s">
        <v>119</v>
      </c>
      <c r="F407" s="10" t="s">
        <v>101</v>
      </c>
      <c r="G407" s="17" t="s">
        <v>1726</v>
      </c>
      <c r="H407" s="17" t="s">
        <v>1725</v>
      </c>
      <c r="I407" s="49" t="s">
        <v>2431</v>
      </c>
      <c r="J407" s="10" t="s">
        <v>19</v>
      </c>
      <c r="K407" s="10" t="s">
        <v>116</v>
      </c>
      <c r="L407" s="13" t="s">
        <v>45</v>
      </c>
      <c r="M407" s="18"/>
      <c r="N407" s="18"/>
      <c r="O407" s="36" t="s">
        <v>138</v>
      </c>
      <c r="P407" s="25">
        <v>68.2</v>
      </c>
      <c r="Q407" s="26" t="s">
        <v>106</v>
      </c>
      <c r="R407" s="25"/>
      <c r="S407" s="26" t="s">
        <v>106</v>
      </c>
      <c r="T407" s="25"/>
      <c r="U407" s="26" t="s">
        <v>106</v>
      </c>
      <c r="V407" s="18"/>
      <c r="W407" s="82"/>
      <c r="X407" s="12" t="s">
        <v>1724</v>
      </c>
      <c r="Y407" s="13">
        <v>8580723828</v>
      </c>
      <c r="Z407" s="14"/>
    </row>
    <row r="408" spans="1:26" ht="18" customHeight="1">
      <c r="A408" s="46">
        <v>405</v>
      </c>
      <c r="B408" s="17" t="s">
        <v>938</v>
      </c>
      <c r="C408" s="16" t="s">
        <v>604</v>
      </c>
      <c r="D408" s="16"/>
      <c r="E408" s="16"/>
      <c r="F408" s="10" t="s">
        <v>101</v>
      </c>
      <c r="G408" s="16" t="s">
        <v>1536</v>
      </c>
      <c r="H408" s="16" t="s">
        <v>883</v>
      </c>
      <c r="I408" s="49" t="s">
        <v>2432</v>
      </c>
      <c r="J408" s="10" t="s">
        <v>19</v>
      </c>
      <c r="K408" s="10" t="s">
        <v>116</v>
      </c>
      <c r="L408" s="13" t="s">
        <v>45</v>
      </c>
      <c r="M408" s="13"/>
      <c r="N408" s="13"/>
      <c r="O408" s="36" t="s">
        <v>138</v>
      </c>
      <c r="P408" s="25">
        <v>61</v>
      </c>
      <c r="Q408" s="26" t="s">
        <v>106</v>
      </c>
      <c r="R408" s="26"/>
      <c r="S408" s="26" t="s">
        <v>106</v>
      </c>
      <c r="T408" s="26"/>
      <c r="U408" s="26" t="s">
        <v>106</v>
      </c>
      <c r="V408" s="13"/>
      <c r="W408" s="24"/>
      <c r="X408" s="20" t="s">
        <v>2894</v>
      </c>
      <c r="Y408" s="13">
        <v>8351073365</v>
      </c>
      <c r="Z408" s="14"/>
    </row>
    <row r="409" spans="1:26" ht="18" customHeight="1">
      <c r="A409" s="46">
        <v>406</v>
      </c>
      <c r="B409" s="17" t="s">
        <v>938</v>
      </c>
      <c r="C409" s="17" t="s">
        <v>140</v>
      </c>
      <c r="D409" s="17"/>
      <c r="E409" s="16" t="s">
        <v>125</v>
      </c>
      <c r="F409" s="16" t="s">
        <v>101</v>
      </c>
      <c r="G409" s="17" t="s">
        <v>305</v>
      </c>
      <c r="H409" s="17" t="s">
        <v>1804</v>
      </c>
      <c r="I409" s="49" t="s">
        <v>2433</v>
      </c>
      <c r="J409" s="16" t="s">
        <v>19</v>
      </c>
      <c r="K409" s="16" t="s">
        <v>116</v>
      </c>
      <c r="L409" s="13" t="s">
        <v>45</v>
      </c>
      <c r="M409" s="13"/>
      <c r="N409" s="13"/>
      <c r="O409" s="13" t="s">
        <v>182</v>
      </c>
      <c r="P409" s="25">
        <f>384/5</f>
        <v>76.8</v>
      </c>
      <c r="Q409" s="26" t="s">
        <v>106</v>
      </c>
      <c r="R409" s="26"/>
      <c r="S409" s="26" t="s">
        <v>106</v>
      </c>
      <c r="T409" s="26"/>
      <c r="U409" s="26" t="s">
        <v>106</v>
      </c>
      <c r="V409" s="13"/>
      <c r="W409" s="13"/>
      <c r="X409" s="12" t="s">
        <v>1803</v>
      </c>
      <c r="Y409" s="13">
        <v>8580972434</v>
      </c>
      <c r="Z409" s="14"/>
    </row>
    <row r="410" spans="1:26" ht="18" customHeight="1">
      <c r="A410" s="25">
        <v>407</v>
      </c>
      <c r="B410" s="17" t="s">
        <v>938</v>
      </c>
      <c r="C410" s="17" t="s">
        <v>1767</v>
      </c>
      <c r="D410" s="17"/>
      <c r="E410" s="16" t="s">
        <v>100</v>
      </c>
      <c r="F410" s="16" t="s">
        <v>101</v>
      </c>
      <c r="G410" s="17" t="s">
        <v>1766</v>
      </c>
      <c r="H410" s="17" t="s">
        <v>623</v>
      </c>
      <c r="I410" s="49" t="s">
        <v>2434</v>
      </c>
      <c r="J410" s="16" t="s">
        <v>19</v>
      </c>
      <c r="K410" s="16" t="s">
        <v>137</v>
      </c>
      <c r="L410" s="13" t="s">
        <v>45</v>
      </c>
      <c r="M410" s="13"/>
      <c r="N410" s="13"/>
      <c r="O410" s="35" t="s">
        <v>138</v>
      </c>
      <c r="P410" s="25">
        <v>83.2</v>
      </c>
      <c r="Q410" s="26" t="s">
        <v>106</v>
      </c>
      <c r="R410" s="26"/>
      <c r="S410" s="26" t="s">
        <v>106</v>
      </c>
      <c r="T410" s="26"/>
      <c r="U410" s="26" t="s">
        <v>106</v>
      </c>
      <c r="V410" s="13"/>
      <c r="W410" s="82"/>
      <c r="X410" s="12" t="s">
        <v>1765</v>
      </c>
      <c r="Y410" s="13">
        <v>7986477684</v>
      </c>
      <c r="Z410" s="14"/>
    </row>
    <row r="411" spans="1:26" ht="18" customHeight="1">
      <c r="A411" s="46">
        <v>408</v>
      </c>
      <c r="B411" s="17" t="s">
        <v>938</v>
      </c>
      <c r="C411" s="17" t="s">
        <v>728</v>
      </c>
      <c r="D411" s="17"/>
      <c r="E411" s="10" t="s">
        <v>1487</v>
      </c>
      <c r="F411" s="10" t="s">
        <v>101</v>
      </c>
      <c r="G411" s="17" t="s">
        <v>1538</v>
      </c>
      <c r="H411" s="17" t="s">
        <v>1537</v>
      </c>
      <c r="I411" s="49" t="s">
        <v>2435</v>
      </c>
      <c r="J411" s="10" t="s">
        <v>19</v>
      </c>
      <c r="K411" s="10" t="s">
        <v>137</v>
      </c>
      <c r="L411" s="13" t="s">
        <v>45</v>
      </c>
      <c r="M411" s="18"/>
      <c r="N411" s="18"/>
      <c r="O411" s="13" t="s">
        <v>182</v>
      </c>
      <c r="P411" s="25">
        <v>82</v>
      </c>
      <c r="Q411" s="26" t="s">
        <v>106</v>
      </c>
      <c r="R411" s="25"/>
      <c r="S411" s="26" t="s">
        <v>106</v>
      </c>
      <c r="T411" s="25"/>
      <c r="U411" s="26" t="s">
        <v>106</v>
      </c>
      <c r="V411" s="18"/>
      <c r="W411" s="24"/>
      <c r="X411" s="20" t="s">
        <v>2895</v>
      </c>
      <c r="Y411" s="13">
        <v>8580880737</v>
      </c>
      <c r="Z411" s="14"/>
    </row>
    <row r="412" spans="1:26" ht="18" customHeight="1">
      <c r="A412" s="46">
        <v>409</v>
      </c>
      <c r="B412" s="17" t="s">
        <v>938</v>
      </c>
      <c r="C412" s="17" t="s">
        <v>1664</v>
      </c>
      <c r="D412" s="17"/>
      <c r="E412" s="10" t="s">
        <v>100</v>
      </c>
      <c r="F412" s="10" t="s">
        <v>101</v>
      </c>
      <c r="G412" s="17" t="s">
        <v>991</v>
      </c>
      <c r="H412" s="17" t="s">
        <v>1663</v>
      </c>
      <c r="I412" s="49" t="s">
        <v>2436</v>
      </c>
      <c r="J412" s="10" t="s">
        <v>19</v>
      </c>
      <c r="K412" s="10" t="s">
        <v>116</v>
      </c>
      <c r="L412" s="13" t="s">
        <v>45</v>
      </c>
      <c r="M412" s="18"/>
      <c r="N412" s="18"/>
      <c r="O412" s="13" t="s">
        <v>182</v>
      </c>
      <c r="P412" s="25">
        <v>88.4</v>
      </c>
      <c r="Q412" s="26" t="s">
        <v>106</v>
      </c>
      <c r="R412" s="25"/>
      <c r="S412" s="26" t="s">
        <v>106</v>
      </c>
      <c r="T412" s="25"/>
      <c r="U412" s="26" t="s">
        <v>106</v>
      </c>
      <c r="V412" s="18"/>
      <c r="W412" s="22"/>
      <c r="X412" s="12" t="s">
        <v>1662</v>
      </c>
      <c r="Y412" s="13">
        <v>8219734774</v>
      </c>
      <c r="Z412" s="15"/>
    </row>
    <row r="413" spans="1:26" ht="18" customHeight="1">
      <c r="A413" s="25">
        <v>410</v>
      </c>
      <c r="B413" s="17" t="s">
        <v>938</v>
      </c>
      <c r="C413" s="16" t="s">
        <v>1232</v>
      </c>
      <c r="D413" s="16"/>
      <c r="E413" s="10" t="s">
        <v>119</v>
      </c>
      <c r="F413" s="10" t="s">
        <v>101</v>
      </c>
      <c r="G413" s="10" t="s">
        <v>1561</v>
      </c>
      <c r="H413" s="10" t="s">
        <v>2726</v>
      </c>
      <c r="I413" s="49" t="s">
        <v>2437</v>
      </c>
      <c r="J413" s="10" t="s">
        <v>19</v>
      </c>
      <c r="K413" s="10" t="s">
        <v>116</v>
      </c>
      <c r="L413" s="13" t="s">
        <v>45</v>
      </c>
      <c r="M413" s="13"/>
      <c r="N413" s="13"/>
      <c r="O413" s="36" t="s">
        <v>138</v>
      </c>
      <c r="P413" s="25">
        <v>79.400000000000006</v>
      </c>
      <c r="Q413" s="26" t="s">
        <v>106</v>
      </c>
      <c r="R413" s="26"/>
      <c r="S413" s="26" t="s">
        <v>106</v>
      </c>
      <c r="T413" s="26"/>
      <c r="U413" s="26" t="s">
        <v>106</v>
      </c>
      <c r="V413" s="13"/>
      <c r="W413" s="24"/>
      <c r="X413" s="20" t="s">
        <v>1560</v>
      </c>
      <c r="Y413" s="13">
        <v>9805294272</v>
      </c>
      <c r="Z413" s="14"/>
    </row>
    <row r="414" spans="1:26" ht="18" customHeight="1">
      <c r="A414" s="46">
        <v>411</v>
      </c>
      <c r="B414" s="17" t="s">
        <v>938</v>
      </c>
      <c r="C414" s="17" t="s">
        <v>1444</v>
      </c>
      <c r="D414" s="17"/>
      <c r="E414" s="10" t="s">
        <v>125</v>
      </c>
      <c r="F414" s="10" t="s">
        <v>101</v>
      </c>
      <c r="G414" s="17" t="s">
        <v>1723</v>
      </c>
      <c r="H414" s="17" t="s">
        <v>1722</v>
      </c>
      <c r="I414" s="49" t="s">
        <v>2438</v>
      </c>
      <c r="J414" s="10" t="s">
        <v>19</v>
      </c>
      <c r="K414" s="10" t="s">
        <v>116</v>
      </c>
      <c r="L414" s="13" t="s">
        <v>45</v>
      </c>
      <c r="M414" s="18"/>
      <c r="N414" s="18"/>
      <c r="O414" s="36" t="s">
        <v>138</v>
      </c>
      <c r="P414" s="25">
        <v>65.2</v>
      </c>
      <c r="Q414" s="26" t="s">
        <v>106</v>
      </c>
      <c r="R414" s="25"/>
      <c r="S414" s="26" t="s">
        <v>106</v>
      </c>
      <c r="T414" s="25"/>
      <c r="U414" s="26" t="s">
        <v>106</v>
      </c>
      <c r="V414" s="18"/>
      <c r="W414" s="82"/>
      <c r="X414" s="12" t="s">
        <v>1721</v>
      </c>
      <c r="Y414" s="13">
        <v>8219885150</v>
      </c>
      <c r="Z414" s="14"/>
    </row>
    <row r="415" spans="1:26" ht="18" customHeight="1">
      <c r="A415" s="46">
        <v>412</v>
      </c>
      <c r="B415" s="17" t="s">
        <v>938</v>
      </c>
      <c r="C415" s="17" t="s">
        <v>1661</v>
      </c>
      <c r="D415" s="17"/>
      <c r="E415" s="10"/>
      <c r="F415" s="10" t="s">
        <v>109</v>
      </c>
      <c r="G415" s="17" t="s">
        <v>1660</v>
      </c>
      <c r="H415" s="17" t="s">
        <v>1659</v>
      </c>
      <c r="I415" s="49" t="s">
        <v>2439</v>
      </c>
      <c r="J415" s="10" t="s">
        <v>19</v>
      </c>
      <c r="K415" s="10" t="s">
        <v>137</v>
      </c>
      <c r="L415" s="13" t="s">
        <v>45</v>
      </c>
      <c r="M415" s="18"/>
      <c r="N415" s="18"/>
      <c r="O415" s="13" t="s">
        <v>182</v>
      </c>
      <c r="P415" s="25">
        <v>75</v>
      </c>
      <c r="Q415" s="26" t="s">
        <v>106</v>
      </c>
      <c r="R415" s="25"/>
      <c r="S415" s="26" t="s">
        <v>106</v>
      </c>
      <c r="T415" s="25"/>
      <c r="U415" s="26" t="s">
        <v>106</v>
      </c>
      <c r="V415" s="18"/>
      <c r="W415" s="24"/>
      <c r="X415" s="12" t="s">
        <v>1658</v>
      </c>
      <c r="Y415" s="13">
        <v>9805092136</v>
      </c>
      <c r="Z415" s="14"/>
    </row>
    <row r="416" spans="1:26" ht="18" customHeight="1">
      <c r="A416" s="25">
        <v>413</v>
      </c>
      <c r="B416" s="17" t="s">
        <v>938</v>
      </c>
      <c r="C416" s="17" t="s">
        <v>1057</v>
      </c>
      <c r="D416" s="16"/>
      <c r="E416" s="10" t="s">
        <v>207</v>
      </c>
      <c r="F416" s="10" t="s">
        <v>109</v>
      </c>
      <c r="G416" s="17" t="s">
        <v>1688</v>
      </c>
      <c r="H416" s="17" t="s">
        <v>1687</v>
      </c>
      <c r="I416" s="49" t="s">
        <v>2440</v>
      </c>
      <c r="J416" s="10" t="s">
        <v>19</v>
      </c>
      <c r="K416" s="10" t="s">
        <v>116</v>
      </c>
      <c r="L416" s="13" t="s">
        <v>45</v>
      </c>
      <c r="M416" s="13"/>
      <c r="N416" s="13"/>
      <c r="O416" s="36" t="s">
        <v>138</v>
      </c>
      <c r="P416" s="25">
        <v>65.400000000000006</v>
      </c>
      <c r="Q416" s="26" t="s">
        <v>106</v>
      </c>
      <c r="R416" s="26"/>
      <c r="S416" s="26" t="s">
        <v>106</v>
      </c>
      <c r="T416" s="26"/>
      <c r="U416" s="26" t="s">
        <v>106</v>
      </c>
      <c r="V416" s="13"/>
      <c r="W416" s="22"/>
      <c r="X416" s="12" t="s">
        <v>1686</v>
      </c>
      <c r="Y416" s="13">
        <v>7876890445</v>
      </c>
      <c r="Z416" s="14"/>
    </row>
    <row r="417" spans="1:26" ht="18" customHeight="1">
      <c r="A417" s="46">
        <v>414</v>
      </c>
      <c r="B417" s="17" t="s">
        <v>938</v>
      </c>
      <c r="C417" s="16" t="s">
        <v>1582</v>
      </c>
      <c r="D417" s="16"/>
      <c r="E417" s="10"/>
      <c r="F417" s="10" t="s">
        <v>101</v>
      </c>
      <c r="G417" s="10" t="s">
        <v>841</v>
      </c>
      <c r="H417" s="10" t="s">
        <v>1581</v>
      </c>
      <c r="I417" s="49" t="s">
        <v>2441</v>
      </c>
      <c r="J417" s="10" t="s">
        <v>19</v>
      </c>
      <c r="K417" s="10" t="s">
        <v>128</v>
      </c>
      <c r="L417" s="13" t="s">
        <v>45</v>
      </c>
      <c r="M417" s="13"/>
      <c r="N417" s="13"/>
      <c r="O417" s="36" t="s">
        <v>138</v>
      </c>
      <c r="P417" s="25">
        <v>60</v>
      </c>
      <c r="Q417" s="26" t="s">
        <v>106</v>
      </c>
      <c r="R417" s="26"/>
      <c r="S417" s="26" t="s">
        <v>106</v>
      </c>
      <c r="T417" s="26"/>
      <c r="U417" s="26" t="s">
        <v>106</v>
      </c>
      <c r="V417" s="13"/>
      <c r="W417" s="24"/>
      <c r="X417" s="12" t="s">
        <v>1580</v>
      </c>
      <c r="Y417" s="13">
        <v>7876678457</v>
      </c>
      <c r="Z417" s="14"/>
    </row>
    <row r="418" spans="1:26" ht="18" customHeight="1">
      <c r="A418" s="46">
        <v>415</v>
      </c>
      <c r="B418" s="17" t="s">
        <v>938</v>
      </c>
      <c r="C418" s="16" t="s">
        <v>1559</v>
      </c>
      <c r="D418" s="16"/>
      <c r="E418" s="10" t="s">
        <v>100</v>
      </c>
      <c r="F418" s="10" t="s">
        <v>101</v>
      </c>
      <c r="G418" s="10" t="s">
        <v>1558</v>
      </c>
      <c r="H418" s="10" t="s">
        <v>173</v>
      </c>
      <c r="I418" s="49" t="s">
        <v>2442</v>
      </c>
      <c r="J418" s="10" t="s">
        <v>19</v>
      </c>
      <c r="K418" s="10" t="s">
        <v>128</v>
      </c>
      <c r="L418" s="13" t="s">
        <v>45</v>
      </c>
      <c r="M418" s="13"/>
      <c r="N418" s="13"/>
      <c r="O418" s="13" t="s">
        <v>182</v>
      </c>
      <c r="P418" s="25">
        <v>60.4</v>
      </c>
      <c r="Q418" s="26" t="s">
        <v>106</v>
      </c>
      <c r="R418" s="26"/>
      <c r="S418" s="26" t="s">
        <v>106</v>
      </c>
      <c r="T418" s="26"/>
      <c r="U418" s="26" t="s">
        <v>106</v>
      </c>
      <c r="V418" s="13"/>
      <c r="W418" s="24"/>
      <c r="X418" s="20" t="s">
        <v>1557</v>
      </c>
      <c r="Y418" s="13">
        <v>7876832122</v>
      </c>
      <c r="Z418" s="14"/>
    </row>
    <row r="419" spans="1:26" ht="18" customHeight="1">
      <c r="A419" s="25">
        <v>416</v>
      </c>
      <c r="B419" s="17" t="s">
        <v>938</v>
      </c>
      <c r="C419" s="17" t="s">
        <v>1740</v>
      </c>
      <c r="D419" s="17"/>
      <c r="E419" s="10" t="s">
        <v>207</v>
      </c>
      <c r="F419" s="10" t="s">
        <v>109</v>
      </c>
      <c r="G419" s="17" t="s">
        <v>1739</v>
      </c>
      <c r="H419" s="17" t="s">
        <v>1738</v>
      </c>
      <c r="I419" s="49" t="s">
        <v>2443</v>
      </c>
      <c r="J419" s="10" t="s">
        <v>37</v>
      </c>
      <c r="K419" s="10" t="s">
        <v>116</v>
      </c>
      <c r="L419" s="13" t="s">
        <v>45</v>
      </c>
      <c r="M419" s="18"/>
      <c r="N419" s="18"/>
      <c r="O419" s="13" t="s">
        <v>182</v>
      </c>
      <c r="P419" s="25">
        <v>78.2</v>
      </c>
      <c r="Q419" s="26" t="s">
        <v>106</v>
      </c>
      <c r="R419" s="25"/>
      <c r="S419" s="26" t="s">
        <v>106</v>
      </c>
      <c r="T419" s="25"/>
      <c r="U419" s="26" t="s">
        <v>106</v>
      </c>
      <c r="V419" s="18"/>
      <c r="W419" s="13"/>
      <c r="X419" s="12" t="s">
        <v>1737</v>
      </c>
      <c r="Y419" s="13">
        <v>6230552006</v>
      </c>
      <c r="Z419" s="14"/>
    </row>
    <row r="420" spans="1:26" ht="18" customHeight="1">
      <c r="A420" s="46">
        <v>417</v>
      </c>
      <c r="B420" s="17" t="s">
        <v>938</v>
      </c>
      <c r="C420" s="10" t="s">
        <v>1397</v>
      </c>
      <c r="D420" s="10"/>
      <c r="E420" s="10" t="s">
        <v>125</v>
      </c>
      <c r="F420" s="10" t="s">
        <v>101</v>
      </c>
      <c r="G420" s="10" t="s">
        <v>1619</v>
      </c>
      <c r="H420" s="10" t="s">
        <v>2897</v>
      </c>
      <c r="I420" s="49" t="s">
        <v>2444</v>
      </c>
      <c r="J420" s="10" t="s">
        <v>14</v>
      </c>
      <c r="K420" s="10" t="s">
        <v>116</v>
      </c>
      <c r="L420" s="13" t="s">
        <v>45</v>
      </c>
      <c r="M420" s="18"/>
      <c r="N420" s="18"/>
      <c r="O420" s="36" t="s">
        <v>138</v>
      </c>
      <c r="P420" s="25">
        <v>69</v>
      </c>
      <c r="Q420" s="26" t="s">
        <v>106</v>
      </c>
      <c r="R420" s="25"/>
      <c r="S420" s="26" t="s">
        <v>106</v>
      </c>
      <c r="T420" s="25"/>
      <c r="U420" s="26" t="s">
        <v>106</v>
      </c>
      <c r="V420" s="18"/>
      <c r="W420" s="24"/>
      <c r="X420" s="12" t="s">
        <v>2898</v>
      </c>
      <c r="Y420" s="13">
        <v>8603406756</v>
      </c>
      <c r="Z420" s="14"/>
    </row>
    <row r="421" spans="1:26" ht="18" customHeight="1">
      <c r="A421" s="46">
        <v>418</v>
      </c>
      <c r="B421" s="17" t="s">
        <v>938</v>
      </c>
      <c r="C421" s="17" t="s">
        <v>300</v>
      </c>
      <c r="D421" s="17"/>
      <c r="E421" s="10" t="s">
        <v>1611</v>
      </c>
      <c r="F421" s="10" t="s">
        <v>101</v>
      </c>
      <c r="G421" s="10" t="s">
        <v>1610</v>
      </c>
      <c r="H421" s="17" t="s">
        <v>1609</v>
      </c>
      <c r="I421" s="49" t="s">
        <v>2445</v>
      </c>
      <c r="J421" s="10" t="s">
        <v>14</v>
      </c>
      <c r="K421" s="10" t="s">
        <v>116</v>
      </c>
      <c r="L421" s="13" t="s">
        <v>45</v>
      </c>
      <c r="M421" s="18"/>
      <c r="N421" s="18"/>
      <c r="O421" s="13" t="s">
        <v>182</v>
      </c>
      <c r="P421" s="25">
        <v>54.8</v>
      </c>
      <c r="Q421" s="26" t="s">
        <v>106</v>
      </c>
      <c r="R421" s="25"/>
      <c r="S421" s="26" t="s">
        <v>106</v>
      </c>
      <c r="T421" s="25"/>
      <c r="U421" s="26" t="s">
        <v>106</v>
      </c>
      <c r="V421" s="18"/>
      <c r="W421" s="24"/>
      <c r="X421" s="12" t="s">
        <v>1608</v>
      </c>
      <c r="Y421" s="13">
        <v>8271579420</v>
      </c>
      <c r="Z421" s="14"/>
    </row>
    <row r="422" spans="1:26" ht="18" customHeight="1">
      <c r="A422" s="25">
        <v>419</v>
      </c>
      <c r="B422" s="17" t="s">
        <v>938</v>
      </c>
      <c r="C422" s="17" t="s">
        <v>259</v>
      </c>
      <c r="D422" s="17"/>
      <c r="E422" s="16"/>
      <c r="F422" s="16" t="s">
        <v>101</v>
      </c>
      <c r="G422" s="17" t="s">
        <v>1791</v>
      </c>
      <c r="H422" s="17" t="s">
        <v>1790</v>
      </c>
      <c r="I422" s="49" t="s">
        <v>2446</v>
      </c>
      <c r="J422" s="16" t="s">
        <v>19</v>
      </c>
      <c r="K422" s="16" t="s">
        <v>116</v>
      </c>
      <c r="L422" s="13" t="s">
        <v>45</v>
      </c>
      <c r="M422" s="13"/>
      <c r="N422" s="13"/>
      <c r="O422" s="35" t="s">
        <v>138</v>
      </c>
      <c r="P422" s="25">
        <v>59</v>
      </c>
      <c r="Q422" s="26" t="s">
        <v>106</v>
      </c>
      <c r="R422" s="26"/>
      <c r="S422" s="26" t="s">
        <v>106</v>
      </c>
      <c r="T422" s="26"/>
      <c r="U422" s="26" t="s">
        <v>106</v>
      </c>
      <c r="V422" s="13"/>
      <c r="W422" s="22"/>
      <c r="X422" s="12" t="s">
        <v>1789</v>
      </c>
      <c r="Y422" s="13">
        <v>9816304988</v>
      </c>
      <c r="Z422" s="14"/>
    </row>
    <row r="423" spans="1:26" ht="18" customHeight="1">
      <c r="A423" s="46">
        <v>420</v>
      </c>
      <c r="B423" s="17" t="s">
        <v>938</v>
      </c>
      <c r="C423" s="17" t="s">
        <v>1733</v>
      </c>
      <c r="D423" s="17"/>
      <c r="E423" s="10" t="s">
        <v>119</v>
      </c>
      <c r="F423" s="10" t="s">
        <v>101</v>
      </c>
      <c r="G423" s="17" t="s">
        <v>1732</v>
      </c>
      <c r="H423" s="17" t="s">
        <v>249</v>
      </c>
      <c r="I423" s="49" t="s">
        <v>2447</v>
      </c>
      <c r="J423" s="10" t="s">
        <v>19</v>
      </c>
      <c r="K423" s="10" t="s">
        <v>116</v>
      </c>
      <c r="L423" s="13" t="s">
        <v>45</v>
      </c>
      <c r="M423" s="18"/>
      <c r="N423" s="18"/>
      <c r="O423" s="13" t="s">
        <v>182</v>
      </c>
      <c r="P423" s="25">
        <v>63.6</v>
      </c>
      <c r="Q423" s="26" t="s">
        <v>106</v>
      </c>
      <c r="R423" s="25"/>
      <c r="S423" s="26" t="s">
        <v>106</v>
      </c>
      <c r="T423" s="25"/>
      <c r="U423" s="26" t="s">
        <v>106</v>
      </c>
      <c r="V423" s="18"/>
      <c r="W423" s="13"/>
      <c r="X423" s="12" t="s">
        <v>1731</v>
      </c>
      <c r="Y423" s="13">
        <v>7590029197</v>
      </c>
      <c r="Z423" s="14"/>
    </row>
    <row r="424" spans="1:26" ht="18" customHeight="1">
      <c r="A424" s="46">
        <v>421</v>
      </c>
      <c r="B424" s="17" t="s">
        <v>938</v>
      </c>
      <c r="C424" s="16" t="s">
        <v>1749</v>
      </c>
      <c r="D424" s="16"/>
      <c r="E424" s="16" t="s">
        <v>119</v>
      </c>
      <c r="F424" s="16" t="s">
        <v>109</v>
      </c>
      <c r="G424" s="17" t="s">
        <v>1748</v>
      </c>
      <c r="H424" s="17" t="s">
        <v>273</v>
      </c>
      <c r="I424" s="49" t="s">
        <v>2448</v>
      </c>
      <c r="J424" s="16" t="s">
        <v>19</v>
      </c>
      <c r="K424" s="16" t="s">
        <v>116</v>
      </c>
      <c r="L424" s="13" t="s">
        <v>45</v>
      </c>
      <c r="M424" s="13"/>
      <c r="N424" s="13"/>
      <c r="O424" s="35" t="s">
        <v>138</v>
      </c>
      <c r="P424" s="25">
        <v>68</v>
      </c>
      <c r="Q424" s="26" t="s">
        <v>106</v>
      </c>
      <c r="R424" s="26"/>
      <c r="S424" s="26" t="s">
        <v>106</v>
      </c>
      <c r="T424" s="26"/>
      <c r="U424" s="26" t="s">
        <v>106</v>
      </c>
      <c r="V424" s="13"/>
      <c r="W424" s="82"/>
      <c r="X424" s="12" t="s">
        <v>1747</v>
      </c>
      <c r="Y424" s="13">
        <v>7876480264</v>
      </c>
      <c r="Z424" s="14"/>
    </row>
    <row r="425" spans="1:26" ht="18" customHeight="1">
      <c r="A425" s="25">
        <v>422</v>
      </c>
      <c r="B425" s="17" t="s">
        <v>938</v>
      </c>
      <c r="C425" s="10" t="s">
        <v>1084</v>
      </c>
      <c r="D425" s="10"/>
      <c r="E425" s="10" t="s">
        <v>125</v>
      </c>
      <c r="F425" s="10" t="s">
        <v>101</v>
      </c>
      <c r="G425" s="10" t="s">
        <v>1599</v>
      </c>
      <c r="H425" s="10" t="s">
        <v>1598</v>
      </c>
      <c r="I425" s="49" t="s">
        <v>2449</v>
      </c>
      <c r="J425" s="10" t="s">
        <v>14</v>
      </c>
      <c r="K425" s="10" t="s">
        <v>116</v>
      </c>
      <c r="L425" s="13" t="s">
        <v>45</v>
      </c>
      <c r="M425" s="18"/>
      <c r="N425" s="18"/>
      <c r="O425" s="36" t="s">
        <v>138</v>
      </c>
      <c r="P425" s="25">
        <v>72.2</v>
      </c>
      <c r="Q425" s="26" t="s">
        <v>106</v>
      </c>
      <c r="R425" s="25"/>
      <c r="S425" s="26" t="s">
        <v>106</v>
      </c>
      <c r="T425" s="25"/>
      <c r="U425" s="26" t="s">
        <v>106</v>
      </c>
      <c r="V425" s="18"/>
      <c r="W425" s="24"/>
      <c r="X425" s="12" t="s">
        <v>1597</v>
      </c>
      <c r="Y425" s="13">
        <v>8084715579</v>
      </c>
      <c r="Z425" s="15"/>
    </row>
    <row r="426" spans="1:26" ht="18" customHeight="1">
      <c r="A426" s="46">
        <v>423</v>
      </c>
      <c r="B426" s="17" t="s">
        <v>938</v>
      </c>
      <c r="C426" s="17" t="s">
        <v>1713</v>
      </c>
      <c r="D426" s="17"/>
      <c r="E426" s="10"/>
      <c r="F426" s="10" t="s">
        <v>101</v>
      </c>
      <c r="G426" s="17" t="s">
        <v>1712</v>
      </c>
      <c r="H426" s="17" t="s">
        <v>264</v>
      </c>
      <c r="I426" s="49" t="s">
        <v>2450</v>
      </c>
      <c r="J426" s="10" t="s">
        <v>19</v>
      </c>
      <c r="K426" s="10" t="s">
        <v>128</v>
      </c>
      <c r="L426" s="13" t="s">
        <v>45</v>
      </c>
      <c r="M426" s="18"/>
      <c r="N426" s="18"/>
      <c r="O426" s="13" t="s">
        <v>182</v>
      </c>
      <c r="P426" s="25">
        <v>88.6</v>
      </c>
      <c r="Q426" s="26" t="s">
        <v>106</v>
      </c>
      <c r="R426" s="25"/>
      <c r="S426" s="26" t="s">
        <v>106</v>
      </c>
      <c r="T426" s="25"/>
      <c r="U426" s="26" t="s">
        <v>106</v>
      </c>
      <c r="V426" s="18"/>
      <c r="W426" s="13"/>
      <c r="X426" s="12" t="s">
        <v>1711</v>
      </c>
      <c r="Y426" s="13">
        <v>7807531643</v>
      </c>
      <c r="Z426" s="14"/>
    </row>
    <row r="427" spans="1:26" ht="18" customHeight="1">
      <c r="A427" s="46">
        <v>424</v>
      </c>
      <c r="B427" s="17" t="s">
        <v>938</v>
      </c>
      <c r="C427" s="17" t="s">
        <v>1569</v>
      </c>
      <c r="D427" s="17"/>
      <c r="E427" s="16" t="s">
        <v>119</v>
      </c>
      <c r="F427" s="16" t="s">
        <v>109</v>
      </c>
      <c r="G427" s="17" t="s">
        <v>1324</v>
      </c>
      <c r="H427" s="17" t="s">
        <v>264</v>
      </c>
      <c r="I427" s="49" t="s">
        <v>2451</v>
      </c>
      <c r="J427" s="16" t="s">
        <v>19</v>
      </c>
      <c r="K427" s="16" t="s">
        <v>116</v>
      </c>
      <c r="L427" s="13" t="s">
        <v>45</v>
      </c>
      <c r="M427" s="13"/>
      <c r="N427" s="13"/>
      <c r="O427" s="13" t="s">
        <v>182</v>
      </c>
      <c r="P427" s="25">
        <v>67.599999999999994</v>
      </c>
      <c r="Q427" s="26" t="s">
        <v>106</v>
      </c>
      <c r="R427" s="26"/>
      <c r="S427" s="26" t="s">
        <v>106</v>
      </c>
      <c r="T427" s="26"/>
      <c r="U427" s="26" t="s">
        <v>106</v>
      </c>
      <c r="V427" s="13"/>
      <c r="W427" s="82"/>
      <c r="X427" s="12" t="s">
        <v>1753</v>
      </c>
      <c r="Y427" s="13">
        <v>9816218311</v>
      </c>
      <c r="Z427" s="14"/>
    </row>
    <row r="428" spans="1:26" ht="18" customHeight="1">
      <c r="A428" s="25">
        <v>425</v>
      </c>
      <c r="B428" s="17" t="s">
        <v>938</v>
      </c>
      <c r="C428" s="10" t="s">
        <v>189</v>
      </c>
      <c r="D428" s="10"/>
      <c r="E428" s="10" t="s">
        <v>162</v>
      </c>
      <c r="F428" s="10" t="s">
        <v>101</v>
      </c>
      <c r="G428" s="10" t="s">
        <v>1137</v>
      </c>
      <c r="H428" s="10" t="s">
        <v>1576</v>
      </c>
      <c r="I428" s="49" t="s">
        <v>2452</v>
      </c>
      <c r="J428" s="10" t="s">
        <v>19</v>
      </c>
      <c r="K428" s="10" t="s">
        <v>116</v>
      </c>
      <c r="L428" s="13" t="s">
        <v>45</v>
      </c>
      <c r="M428" s="18"/>
      <c r="N428" s="18"/>
      <c r="O428" s="13" t="s">
        <v>182</v>
      </c>
      <c r="P428" s="25">
        <v>81.400000000000006</v>
      </c>
      <c r="Q428" s="26" t="s">
        <v>106</v>
      </c>
      <c r="R428" s="25"/>
      <c r="S428" s="26" t="s">
        <v>106</v>
      </c>
      <c r="T428" s="25"/>
      <c r="U428" s="26" t="s">
        <v>106</v>
      </c>
      <c r="V428" s="18"/>
      <c r="W428" s="24"/>
      <c r="X428" s="12" t="s">
        <v>2899</v>
      </c>
      <c r="Y428" s="13">
        <v>9015229441</v>
      </c>
      <c r="Z428" s="14"/>
    </row>
    <row r="429" spans="1:26" ht="18" customHeight="1">
      <c r="A429" s="46">
        <v>426</v>
      </c>
      <c r="B429" s="17" t="s">
        <v>938</v>
      </c>
      <c r="C429" s="17" t="s">
        <v>1285</v>
      </c>
      <c r="D429" s="17"/>
      <c r="E429" s="10" t="s">
        <v>1085</v>
      </c>
      <c r="F429" s="10" t="s">
        <v>101</v>
      </c>
      <c r="G429" s="17" t="s">
        <v>1720</v>
      </c>
      <c r="H429" s="17" t="s">
        <v>1459</v>
      </c>
      <c r="I429" s="49" t="s">
        <v>2453</v>
      </c>
      <c r="J429" s="10" t="s">
        <v>19</v>
      </c>
      <c r="K429" s="10" t="s">
        <v>137</v>
      </c>
      <c r="L429" s="13" t="s">
        <v>45</v>
      </c>
      <c r="M429" s="18"/>
      <c r="N429" s="18"/>
      <c r="O429" s="13" t="s">
        <v>182</v>
      </c>
      <c r="P429" s="25">
        <v>73.599999999999994</v>
      </c>
      <c r="Q429" s="26" t="s">
        <v>106</v>
      </c>
      <c r="R429" s="25"/>
      <c r="S429" s="26" t="s">
        <v>106</v>
      </c>
      <c r="T429" s="25"/>
      <c r="U429" s="26" t="s">
        <v>106</v>
      </c>
      <c r="V429" s="18"/>
      <c r="W429" s="82"/>
      <c r="X429" s="12" t="s">
        <v>1719</v>
      </c>
      <c r="Y429" s="13">
        <v>7807891363</v>
      </c>
      <c r="Z429" s="14"/>
    </row>
    <row r="430" spans="1:26" ht="18" customHeight="1">
      <c r="A430" s="46">
        <v>427</v>
      </c>
      <c r="B430" s="17" t="s">
        <v>938</v>
      </c>
      <c r="C430" s="17" t="s">
        <v>1800</v>
      </c>
      <c r="D430" s="17"/>
      <c r="E430" s="10"/>
      <c r="F430" s="16" t="s">
        <v>109</v>
      </c>
      <c r="G430" s="17" t="s">
        <v>1799</v>
      </c>
      <c r="H430" s="17" t="s">
        <v>1798</v>
      </c>
      <c r="I430" s="49" t="s">
        <v>2454</v>
      </c>
      <c r="J430" s="16" t="s">
        <v>19</v>
      </c>
      <c r="K430" s="10" t="s">
        <v>116</v>
      </c>
      <c r="L430" s="18" t="s">
        <v>45</v>
      </c>
      <c r="M430" s="18"/>
      <c r="N430" s="18"/>
      <c r="O430" s="36" t="s">
        <v>138</v>
      </c>
      <c r="P430" s="25">
        <f>294/5</f>
        <v>58.8</v>
      </c>
      <c r="Q430" s="25" t="s">
        <v>106</v>
      </c>
      <c r="R430" s="25"/>
      <c r="S430" s="25" t="s">
        <v>106</v>
      </c>
      <c r="T430" s="25"/>
      <c r="U430" s="25" t="s">
        <v>106</v>
      </c>
      <c r="V430" s="18"/>
      <c r="W430" s="22"/>
      <c r="X430" s="12" t="s">
        <v>1797</v>
      </c>
      <c r="Y430" s="13">
        <v>9805599044</v>
      </c>
      <c r="Z430" s="14"/>
    </row>
    <row r="431" spans="1:26" ht="18" customHeight="1">
      <c r="A431" s="25">
        <v>428</v>
      </c>
      <c r="B431" s="17" t="s">
        <v>938</v>
      </c>
      <c r="C431" s="17" t="s">
        <v>577</v>
      </c>
      <c r="D431" s="19"/>
      <c r="E431" s="10" t="s">
        <v>119</v>
      </c>
      <c r="F431" s="10" t="s">
        <v>109</v>
      </c>
      <c r="G431" s="17" t="s">
        <v>1761</v>
      </c>
      <c r="H431" s="17" t="s">
        <v>1478</v>
      </c>
      <c r="I431" s="49" t="s">
        <v>2455</v>
      </c>
      <c r="J431" s="10" t="s">
        <v>19</v>
      </c>
      <c r="K431" s="10" t="s">
        <v>116</v>
      </c>
      <c r="L431" s="13" t="s">
        <v>45</v>
      </c>
      <c r="M431" s="18"/>
      <c r="N431" s="18"/>
      <c r="O431" s="36" t="s">
        <v>138</v>
      </c>
      <c r="P431" s="25">
        <v>79.8</v>
      </c>
      <c r="Q431" s="26" t="s">
        <v>106</v>
      </c>
      <c r="R431" s="25"/>
      <c r="S431" s="26" t="s">
        <v>106</v>
      </c>
      <c r="T431" s="25"/>
      <c r="U431" s="26" t="s">
        <v>106</v>
      </c>
      <c r="V431" s="18"/>
      <c r="W431" s="82"/>
      <c r="X431" s="12" t="s">
        <v>1760</v>
      </c>
      <c r="Y431" s="13">
        <v>9816684429</v>
      </c>
      <c r="Z431" s="14"/>
    </row>
    <row r="432" spans="1:26" ht="18" customHeight="1">
      <c r="A432" s="46">
        <v>429</v>
      </c>
      <c r="B432" s="17" t="s">
        <v>938</v>
      </c>
      <c r="C432" s="17" t="s">
        <v>3054</v>
      </c>
      <c r="D432" s="19"/>
      <c r="E432" s="10" t="s">
        <v>100</v>
      </c>
      <c r="F432" s="10" t="s">
        <v>101</v>
      </c>
      <c r="G432" s="17" t="s">
        <v>3055</v>
      </c>
      <c r="H432" s="17" t="s">
        <v>1380</v>
      </c>
      <c r="I432" s="49" t="s">
        <v>3056</v>
      </c>
      <c r="J432" s="10" t="s">
        <v>19</v>
      </c>
      <c r="K432" s="10" t="s">
        <v>128</v>
      </c>
      <c r="L432" s="13" t="s">
        <v>45</v>
      </c>
      <c r="M432" s="18"/>
      <c r="N432" s="18"/>
      <c r="O432" s="36" t="s">
        <v>138</v>
      </c>
      <c r="P432" s="25">
        <v>81</v>
      </c>
      <c r="Q432" s="26" t="s">
        <v>106</v>
      </c>
      <c r="R432" s="25"/>
      <c r="S432" s="26" t="s">
        <v>106</v>
      </c>
      <c r="T432" s="25"/>
      <c r="U432" s="26" t="s">
        <v>106</v>
      </c>
      <c r="V432" s="18"/>
      <c r="W432" s="82"/>
      <c r="X432" s="12" t="s">
        <v>3057</v>
      </c>
      <c r="Y432" s="13">
        <v>8894176906</v>
      </c>
      <c r="Z432" s="14"/>
    </row>
    <row r="433" spans="1:26" ht="18" customHeight="1">
      <c r="A433" s="46">
        <v>430</v>
      </c>
      <c r="B433" s="17" t="s">
        <v>938</v>
      </c>
      <c r="C433" s="17" t="s">
        <v>1696</v>
      </c>
      <c r="D433" s="17"/>
      <c r="E433" s="10" t="s">
        <v>132</v>
      </c>
      <c r="F433" s="10" t="s">
        <v>109</v>
      </c>
      <c r="G433" s="17" t="s">
        <v>1695</v>
      </c>
      <c r="H433" s="17" t="s">
        <v>1694</v>
      </c>
      <c r="I433" s="49" t="s">
        <v>2456</v>
      </c>
      <c r="J433" s="10" t="s">
        <v>19</v>
      </c>
      <c r="K433" s="10" t="s">
        <v>104</v>
      </c>
      <c r="L433" s="13" t="s">
        <v>45</v>
      </c>
      <c r="M433" s="18"/>
      <c r="N433" s="18"/>
      <c r="O433" s="36" t="s">
        <v>138</v>
      </c>
      <c r="P433" s="25">
        <v>91.4</v>
      </c>
      <c r="Q433" s="26" t="s">
        <v>106</v>
      </c>
      <c r="R433" s="25"/>
      <c r="S433" s="26" t="s">
        <v>106</v>
      </c>
      <c r="T433" s="25"/>
      <c r="U433" s="26" t="s">
        <v>106</v>
      </c>
      <c r="V433" s="18"/>
      <c r="W433" s="22"/>
      <c r="X433" s="12" t="s">
        <v>1693</v>
      </c>
      <c r="Y433" s="13">
        <v>9882033955</v>
      </c>
      <c r="Z433" s="14"/>
    </row>
    <row r="434" spans="1:26" ht="18" customHeight="1">
      <c r="A434" s="25">
        <v>431</v>
      </c>
      <c r="B434" s="17" t="s">
        <v>938</v>
      </c>
      <c r="C434" s="17" t="s">
        <v>1569</v>
      </c>
      <c r="D434" s="17"/>
      <c r="E434" s="10" t="s">
        <v>207</v>
      </c>
      <c r="F434" s="10" t="s">
        <v>109</v>
      </c>
      <c r="G434" s="17" t="s">
        <v>1568</v>
      </c>
      <c r="H434" s="17" t="s">
        <v>704</v>
      </c>
      <c r="I434" s="49" t="s">
        <v>2457</v>
      </c>
      <c r="J434" s="10" t="s">
        <v>19</v>
      </c>
      <c r="K434" s="10" t="s">
        <v>116</v>
      </c>
      <c r="L434" s="13" t="s">
        <v>45</v>
      </c>
      <c r="M434" s="18"/>
      <c r="N434" s="18"/>
      <c r="O434" s="36" t="s">
        <v>138</v>
      </c>
      <c r="P434" s="25">
        <v>72.8</v>
      </c>
      <c r="Q434" s="26" t="s">
        <v>106</v>
      </c>
      <c r="R434" s="25"/>
      <c r="S434" s="26" t="s">
        <v>106</v>
      </c>
      <c r="T434" s="25"/>
      <c r="U434" s="26" t="s">
        <v>106</v>
      </c>
      <c r="V434" s="18"/>
      <c r="W434" s="24"/>
      <c r="X434" s="20" t="s">
        <v>1567</v>
      </c>
      <c r="Y434" s="13">
        <v>9816519557</v>
      </c>
      <c r="Z434" s="14"/>
    </row>
    <row r="435" spans="1:26" ht="18" customHeight="1">
      <c r="A435" s="46">
        <v>432</v>
      </c>
      <c r="B435" s="17" t="s">
        <v>938</v>
      </c>
      <c r="C435" s="17" t="s">
        <v>1678</v>
      </c>
      <c r="D435" s="17"/>
      <c r="E435" s="10" t="s">
        <v>1677</v>
      </c>
      <c r="F435" s="10" t="s">
        <v>101</v>
      </c>
      <c r="G435" s="17" t="s">
        <v>1676</v>
      </c>
      <c r="H435" s="17" t="s">
        <v>666</v>
      </c>
      <c r="I435" s="49" t="s">
        <v>2458</v>
      </c>
      <c r="J435" s="10" t="s">
        <v>19</v>
      </c>
      <c r="K435" s="10" t="s">
        <v>128</v>
      </c>
      <c r="L435" s="13" t="s">
        <v>45</v>
      </c>
      <c r="M435" s="18"/>
      <c r="N435" s="18"/>
      <c r="O435" s="13" t="s">
        <v>182</v>
      </c>
      <c r="P435" s="25">
        <v>65.8</v>
      </c>
      <c r="Q435" s="26" t="s">
        <v>106</v>
      </c>
      <c r="R435" s="25"/>
      <c r="S435" s="26" t="s">
        <v>106</v>
      </c>
      <c r="T435" s="25"/>
      <c r="U435" s="26" t="s">
        <v>106</v>
      </c>
      <c r="V435" s="18"/>
      <c r="W435" s="22"/>
      <c r="X435" s="12" t="s">
        <v>1675</v>
      </c>
      <c r="Y435" s="13">
        <v>8219361668</v>
      </c>
      <c r="Z435" s="14"/>
    </row>
    <row r="436" spans="1:26" ht="18" customHeight="1">
      <c r="A436" s="46">
        <v>433</v>
      </c>
      <c r="B436" s="17" t="s">
        <v>938</v>
      </c>
      <c r="C436" s="17" t="s">
        <v>1221</v>
      </c>
      <c r="D436" s="17"/>
      <c r="E436" s="10" t="s">
        <v>100</v>
      </c>
      <c r="F436" s="10" t="s">
        <v>101</v>
      </c>
      <c r="G436" s="17" t="s">
        <v>1622</v>
      </c>
      <c r="H436" s="17" t="s">
        <v>1621</v>
      </c>
      <c r="I436" s="49" t="s">
        <v>2459</v>
      </c>
      <c r="J436" s="10" t="s">
        <v>19</v>
      </c>
      <c r="K436" s="10" t="s">
        <v>128</v>
      </c>
      <c r="L436" s="13" t="s">
        <v>45</v>
      </c>
      <c r="M436" s="18"/>
      <c r="N436" s="18"/>
      <c r="O436" s="36" t="s">
        <v>138</v>
      </c>
      <c r="P436" s="25">
        <v>92.2</v>
      </c>
      <c r="Q436" s="26" t="s">
        <v>106</v>
      </c>
      <c r="R436" s="25"/>
      <c r="S436" s="26" t="s">
        <v>106</v>
      </c>
      <c r="T436" s="25"/>
      <c r="U436" s="26" t="s">
        <v>106</v>
      </c>
      <c r="V436" s="18"/>
      <c r="W436" s="24"/>
      <c r="X436" s="12" t="s">
        <v>1620</v>
      </c>
      <c r="Y436" s="13">
        <v>8219053086</v>
      </c>
      <c r="Z436" s="14"/>
    </row>
    <row r="437" spans="1:26" ht="18" customHeight="1">
      <c r="A437" s="25">
        <v>434</v>
      </c>
      <c r="B437" s="17" t="s">
        <v>938</v>
      </c>
      <c r="C437" s="17" t="s">
        <v>1744</v>
      </c>
      <c r="D437" s="17"/>
      <c r="E437" s="10" t="s">
        <v>1017</v>
      </c>
      <c r="F437" s="10" t="s">
        <v>101</v>
      </c>
      <c r="G437" s="17" t="s">
        <v>1743</v>
      </c>
      <c r="H437" s="17" t="s">
        <v>111</v>
      </c>
      <c r="I437" s="49" t="s">
        <v>2460</v>
      </c>
      <c r="J437" s="10" t="s">
        <v>19</v>
      </c>
      <c r="K437" s="10" t="s">
        <v>116</v>
      </c>
      <c r="L437" s="13" t="s">
        <v>45</v>
      </c>
      <c r="M437" s="18"/>
      <c r="N437" s="18"/>
      <c r="O437" s="13" t="s">
        <v>182</v>
      </c>
      <c r="P437" s="25">
        <v>66.2</v>
      </c>
      <c r="Q437" s="26" t="s">
        <v>106</v>
      </c>
      <c r="R437" s="25"/>
      <c r="S437" s="26" t="s">
        <v>106</v>
      </c>
      <c r="T437" s="25"/>
      <c r="U437" s="26" t="s">
        <v>106</v>
      </c>
      <c r="V437" s="18"/>
      <c r="W437" s="13"/>
      <c r="X437" s="12" t="s">
        <v>2900</v>
      </c>
      <c r="Y437" s="13">
        <v>9418743126</v>
      </c>
      <c r="Z437" s="14"/>
    </row>
    <row r="438" spans="1:26" ht="18" customHeight="1">
      <c r="A438" s="46">
        <v>435</v>
      </c>
      <c r="B438" s="17" t="s">
        <v>938</v>
      </c>
      <c r="C438" s="10" t="s">
        <v>728</v>
      </c>
      <c r="D438" s="10"/>
      <c r="E438" s="10" t="s">
        <v>1566</v>
      </c>
      <c r="F438" s="10" t="s">
        <v>101</v>
      </c>
      <c r="G438" s="10" t="s">
        <v>1565</v>
      </c>
      <c r="H438" s="10" t="s">
        <v>1564</v>
      </c>
      <c r="I438" s="49" t="s">
        <v>2461</v>
      </c>
      <c r="J438" s="10" t="s">
        <v>19</v>
      </c>
      <c r="K438" s="10" t="s">
        <v>116</v>
      </c>
      <c r="L438" s="13" t="s">
        <v>45</v>
      </c>
      <c r="M438" s="18"/>
      <c r="N438" s="18"/>
      <c r="O438" s="13" t="s">
        <v>182</v>
      </c>
      <c r="P438" s="25">
        <v>64</v>
      </c>
      <c r="Q438" s="26" t="s">
        <v>106</v>
      </c>
      <c r="R438" s="25"/>
      <c r="S438" s="26" t="s">
        <v>106</v>
      </c>
      <c r="T438" s="25"/>
      <c r="U438" s="26" t="s">
        <v>106</v>
      </c>
      <c r="V438" s="18"/>
      <c r="W438" s="24"/>
      <c r="X438" s="20" t="s">
        <v>1563</v>
      </c>
      <c r="Y438" s="13">
        <v>6230730948</v>
      </c>
      <c r="Z438" s="14"/>
    </row>
    <row r="439" spans="1:26" ht="18" customHeight="1">
      <c r="A439" s="46">
        <v>436</v>
      </c>
      <c r="B439" s="17" t="s">
        <v>938</v>
      </c>
      <c r="C439" s="10" t="s">
        <v>1545</v>
      </c>
      <c r="D439" s="10"/>
      <c r="E439" s="10" t="s">
        <v>162</v>
      </c>
      <c r="F439" s="10" t="s">
        <v>101</v>
      </c>
      <c r="G439" s="10" t="s">
        <v>1544</v>
      </c>
      <c r="H439" s="10" t="s">
        <v>1543</v>
      </c>
      <c r="I439" s="49" t="s">
        <v>2462</v>
      </c>
      <c r="J439" s="10" t="s">
        <v>19</v>
      </c>
      <c r="K439" s="10" t="s">
        <v>116</v>
      </c>
      <c r="L439" s="13" t="s">
        <v>45</v>
      </c>
      <c r="M439" s="18"/>
      <c r="N439" s="18"/>
      <c r="O439" s="36" t="s">
        <v>138</v>
      </c>
      <c r="P439" s="25">
        <v>81.8</v>
      </c>
      <c r="Q439" s="26" t="s">
        <v>106</v>
      </c>
      <c r="R439" s="25"/>
      <c r="S439" s="26" t="s">
        <v>106</v>
      </c>
      <c r="T439" s="25"/>
      <c r="U439" s="26" t="s">
        <v>106</v>
      </c>
      <c r="V439" s="18"/>
      <c r="W439" s="24"/>
      <c r="X439" s="20" t="s">
        <v>1542</v>
      </c>
      <c r="Y439" s="13">
        <v>9317297118</v>
      </c>
      <c r="Z439" s="14"/>
    </row>
    <row r="440" spans="1:26" ht="18" customHeight="1">
      <c r="A440" s="25">
        <v>437</v>
      </c>
      <c r="B440" s="64" t="s">
        <v>938</v>
      </c>
      <c r="C440" s="64" t="s">
        <v>1549</v>
      </c>
      <c r="D440" s="64"/>
      <c r="E440" s="65" t="s">
        <v>207</v>
      </c>
      <c r="F440" s="65" t="s">
        <v>109</v>
      </c>
      <c r="G440" s="64" t="s">
        <v>1548</v>
      </c>
      <c r="H440" s="64" t="s">
        <v>1547</v>
      </c>
      <c r="I440" s="66" t="s">
        <v>2463</v>
      </c>
      <c r="J440" s="65" t="s">
        <v>19</v>
      </c>
      <c r="K440" s="65" t="s">
        <v>116</v>
      </c>
      <c r="L440" s="69" t="s">
        <v>45</v>
      </c>
      <c r="M440" s="67"/>
      <c r="N440" s="67"/>
      <c r="O440" s="39" t="s">
        <v>138</v>
      </c>
      <c r="P440" s="71">
        <v>65</v>
      </c>
      <c r="Q440" s="72" t="s">
        <v>106</v>
      </c>
      <c r="R440" s="71"/>
      <c r="S440" s="72" t="s">
        <v>106</v>
      </c>
      <c r="T440" s="71"/>
      <c r="U440" s="72" t="s">
        <v>106</v>
      </c>
      <c r="V440" s="67"/>
      <c r="W440" s="73"/>
      <c r="X440" s="74" t="s">
        <v>1546</v>
      </c>
      <c r="Y440" s="69">
        <v>9015209499</v>
      </c>
      <c r="Z440" s="14"/>
    </row>
    <row r="441" spans="1:26" ht="18" customHeight="1">
      <c r="A441" s="46">
        <v>438</v>
      </c>
      <c r="B441" s="17" t="s">
        <v>938</v>
      </c>
      <c r="C441" s="17" t="s">
        <v>1771</v>
      </c>
      <c r="D441" s="17"/>
      <c r="E441" s="16"/>
      <c r="F441" s="16" t="s">
        <v>109</v>
      </c>
      <c r="G441" s="17" t="s">
        <v>1770</v>
      </c>
      <c r="H441" s="17" t="s">
        <v>1769</v>
      </c>
      <c r="I441" s="49" t="s">
        <v>2464</v>
      </c>
      <c r="J441" s="16" t="s">
        <v>19</v>
      </c>
      <c r="K441" s="16" t="s">
        <v>128</v>
      </c>
      <c r="L441" s="13" t="s">
        <v>45</v>
      </c>
      <c r="M441" s="13"/>
      <c r="N441" s="13"/>
      <c r="O441" s="35" t="s">
        <v>138</v>
      </c>
      <c r="P441" s="25">
        <v>86.6</v>
      </c>
      <c r="Q441" s="26" t="s">
        <v>106</v>
      </c>
      <c r="R441" s="26"/>
      <c r="S441" s="26" t="s">
        <v>106</v>
      </c>
      <c r="T441" s="26"/>
      <c r="U441" s="26" t="s">
        <v>106</v>
      </c>
      <c r="V441" s="13"/>
      <c r="W441" s="24"/>
      <c r="X441" s="12" t="s">
        <v>1768</v>
      </c>
      <c r="Y441" s="13">
        <v>7018950407</v>
      </c>
      <c r="Z441" s="14"/>
    </row>
    <row r="442" spans="1:26" ht="18" customHeight="1">
      <c r="A442" s="46">
        <v>439</v>
      </c>
      <c r="B442" s="17" t="s">
        <v>938</v>
      </c>
      <c r="C442" s="16" t="s">
        <v>1636</v>
      </c>
      <c r="D442" s="16"/>
      <c r="E442" s="16" t="s">
        <v>125</v>
      </c>
      <c r="F442" s="10" t="s">
        <v>101</v>
      </c>
      <c r="G442" s="16" t="s">
        <v>321</v>
      </c>
      <c r="H442" s="16" t="s">
        <v>1635</v>
      </c>
      <c r="I442" s="49" t="s">
        <v>2465</v>
      </c>
      <c r="J442" s="10" t="s">
        <v>14</v>
      </c>
      <c r="K442" s="10" t="s">
        <v>137</v>
      </c>
      <c r="L442" s="13" t="s">
        <v>45</v>
      </c>
      <c r="M442" s="13"/>
      <c r="N442" s="13"/>
      <c r="O442" s="36" t="s">
        <v>138</v>
      </c>
      <c r="P442" s="25">
        <v>59.6</v>
      </c>
      <c r="Q442" s="26" t="s">
        <v>106</v>
      </c>
      <c r="R442" s="26"/>
      <c r="S442" s="26" t="s">
        <v>106</v>
      </c>
      <c r="T442" s="26"/>
      <c r="U442" s="26" t="s">
        <v>106</v>
      </c>
      <c r="V442" s="13"/>
      <c r="W442" s="24"/>
      <c r="X442" s="12" t="s">
        <v>1634</v>
      </c>
      <c r="Y442" s="13">
        <v>9083112818</v>
      </c>
      <c r="Z442" s="14"/>
    </row>
    <row r="443" spans="1:26" ht="18" customHeight="1">
      <c r="A443" s="25">
        <v>440</v>
      </c>
      <c r="B443" s="17" t="s">
        <v>938</v>
      </c>
      <c r="C443" s="16" t="s">
        <v>1627</v>
      </c>
      <c r="D443" s="16" t="s">
        <v>1626</v>
      </c>
      <c r="E443" s="10" t="s">
        <v>493</v>
      </c>
      <c r="F443" s="10" t="s">
        <v>101</v>
      </c>
      <c r="G443" s="10" t="s">
        <v>1625</v>
      </c>
      <c r="H443" s="10" t="s">
        <v>1624</v>
      </c>
      <c r="I443" s="49" t="s">
        <v>2466</v>
      </c>
      <c r="J443" s="10" t="s">
        <v>14</v>
      </c>
      <c r="K443" s="16" t="s">
        <v>137</v>
      </c>
      <c r="L443" s="13" t="s">
        <v>45</v>
      </c>
      <c r="M443" s="13"/>
      <c r="N443" s="13"/>
      <c r="O443" s="36" t="s">
        <v>138</v>
      </c>
      <c r="P443" s="25">
        <v>60</v>
      </c>
      <c r="Q443" s="26" t="s">
        <v>106</v>
      </c>
      <c r="R443" s="26"/>
      <c r="S443" s="26" t="s">
        <v>106</v>
      </c>
      <c r="T443" s="26"/>
      <c r="U443" s="26" t="s">
        <v>106</v>
      </c>
      <c r="V443" s="13"/>
      <c r="W443" s="24"/>
      <c r="X443" s="12" t="s">
        <v>1623</v>
      </c>
      <c r="Y443" s="13">
        <v>9162919414</v>
      </c>
      <c r="Z443" s="15"/>
    </row>
    <row r="444" spans="1:26" ht="18" customHeight="1">
      <c r="A444" s="46">
        <v>441</v>
      </c>
      <c r="B444" s="17" t="s">
        <v>938</v>
      </c>
      <c r="C444" s="17" t="s">
        <v>1746</v>
      </c>
      <c r="D444" s="17"/>
      <c r="E444" s="10" t="s">
        <v>100</v>
      </c>
      <c r="F444" s="10" t="s">
        <v>101</v>
      </c>
      <c r="G444" s="17" t="s">
        <v>922</v>
      </c>
      <c r="H444" s="17" t="s">
        <v>1219</v>
      </c>
      <c r="I444" s="49" t="s">
        <v>2467</v>
      </c>
      <c r="J444" s="10" t="s">
        <v>19</v>
      </c>
      <c r="K444" s="10" t="s">
        <v>104</v>
      </c>
      <c r="L444" s="13" t="s">
        <v>45</v>
      </c>
      <c r="M444" s="18"/>
      <c r="N444" s="18"/>
      <c r="O444" s="36" t="s">
        <v>138</v>
      </c>
      <c r="P444" s="25">
        <v>74.2</v>
      </c>
      <c r="Q444" s="26" t="s">
        <v>106</v>
      </c>
      <c r="R444" s="25"/>
      <c r="S444" s="26" t="s">
        <v>106</v>
      </c>
      <c r="T444" s="25"/>
      <c r="U444" s="26" t="s">
        <v>106</v>
      </c>
      <c r="V444" s="18"/>
      <c r="W444" s="82"/>
      <c r="X444" s="12" t="s">
        <v>1745</v>
      </c>
      <c r="Y444" s="13">
        <v>7018672541</v>
      </c>
      <c r="Z444" s="14"/>
    </row>
    <row r="445" spans="1:26" ht="18" customHeight="1">
      <c r="A445" s="46">
        <v>442</v>
      </c>
      <c r="B445" s="17" t="s">
        <v>938</v>
      </c>
      <c r="C445" s="17" t="s">
        <v>1777</v>
      </c>
      <c r="D445" s="17"/>
      <c r="E445" s="16" t="s">
        <v>1347</v>
      </c>
      <c r="F445" s="16" t="s">
        <v>109</v>
      </c>
      <c r="G445" s="17" t="s">
        <v>1776</v>
      </c>
      <c r="H445" s="17" t="s">
        <v>1775</v>
      </c>
      <c r="I445" s="49" t="s">
        <v>2468</v>
      </c>
      <c r="J445" s="16" t="s">
        <v>19</v>
      </c>
      <c r="K445" s="16" t="s">
        <v>116</v>
      </c>
      <c r="L445" s="13" t="s">
        <v>45</v>
      </c>
      <c r="M445" s="13"/>
      <c r="N445" s="13"/>
      <c r="O445" s="35" t="s">
        <v>138</v>
      </c>
      <c r="P445" s="25">
        <v>79.599999999999994</v>
      </c>
      <c r="Q445" s="26" t="s">
        <v>106</v>
      </c>
      <c r="R445" s="26"/>
      <c r="S445" s="26" t="s">
        <v>106</v>
      </c>
      <c r="T445" s="26"/>
      <c r="U445" s="26" t="s">
        <v>106</v>
      </c>
      <c r="V445" s="13"/>
      <c r="W445" s="13"/>
      <c r="X445" s="12" t="s">
        <v>1774</v>
      </c>
      <c r="Y445" s="13">
        <v>8219792789</v>
      </c>
      <c r="Z445" s="14"/>
    </row>
    <row r="446" spans="1:26" ht="18" customHeight="1">
      <c r="A446" s="25">
        <v>443</v>
      </c>
      <c r="B446" s="17" t="s">
        <v>938</v>
      </c>
      <c r="C446" s="16" t="s">
        <v>1615</v>
      </c>
      <c r="D446" s="16"/>
      <c r="E446" s="16" t="s">
        <v>125</v>
      </c>
      <c r="F446" s="10" t="s">
        <v>101</v>
      </c>
      <c r="G446" s="16" t="s">
        <v>1614</v>
      </c>
      <c r="H446" s="16" t="s">
        <v>1613</v>
      </c>
      <c r="I446" s="49" t="s">
        <v>2469</v>
      </c>
      <c r="J446" s="10" t="s">
        <v>14</v>
      </c>
      <c r="K446" s="16" t="s">
        <v>137</v>
      </c>
      <c r="L446" s="13" t="s">
        <v>45</v>
      </c>
      <c r="M446" s="13"/>
      <c r="N446" s="13"/>
      <c r="O446" s="36" t="s">
        <v>138</v>
      </c>
      <c r="P446" s="25">
        <v>58.4</v>
      </c>
      <c r="Q446" s="26" t="s">
        <v>106</v>
      </c>
      <c r="R446" s="26"/>
      <c r="S446" s="26" t="s">
        <v>106</v>
      </c>
      <c r="T446" s="26"/>
      <c r="U446" s="26" t="s">
        <v>106</v>
      </c>
      <c r="V446" s="13"/>
      <c r="W446" s="24"/>
      <c r="X446" s="12" t="s">
        <v>1612</v>
      </c>
      <c r="Y446" s="13">
        <v>9973464589</v>
      </c>
      <c r="Z446" s="14"/>
    </row>
    <row r="447" spans="1:26" ht="18" customHeight="1">
      <c r="A447" s="46">
        <v>444</v>
      </c>
      <c r="B447" s="17" t="s">
        <v>938</v>
      </c>
      <c r="C447" s="16" t="s">
        <v>1203</v>
      </c>
      <c r="D447" s="16"/>
      <c r="E447" s="16"/>
      <c r="F447" s="10" t="s">
        <v>109</v>
      </c>
      <c r="G447" s="16" t="s">
        <v>528</v>
      </c>
      <c r="H447" s="16" t="s">
        <v>3043</v>
      </c>
      <c r="I447" s="49" t="s">
        <v>3044</v>
      </c>
      <c r="J447" s="10" t="s">
        <v>19</v>
      </c>
      <c r="K447" s="10" t="s">
        <v>116</v>
      </c>
      <c r="L447" s="13" t="s">
        <v>45</v>
      </c>
      <c r="M447" s="13"/>
      <c r="N447" s="13"/>
      <c r="O447" s="36" t="s">
        <v>138</v>
      </c>
      <c r="P447" s="25">
        <v>77.8</v>
      </c>
      <c r="Q447" s="26" t="s">
        <v>106</v>
      </c>
      <c r="R447" s="26"/>
      <c r="S447" s="26" t="s">
        <v>106</v>
      </c>
      <c r="T447" s="26"/>
      <c r="U447" s="26" t="s">
        <v>106</v>
      </c>
      <c r="V447" s="13"/>
      <c r="W447" s="24"/>
      <c r="X447" s="12" t="s">
        <v>3045</v>
      </c>
      <c r="Y447" s="13">
        <v>7018713083</v>
      </c>
      <c r="Z447" s="14"/>
    </row>
    <row r="448" spans="1:26" ht="18" customHeight="1">
      <c r="A448" s="46">
        <v>445</v>
      </c>
      <c r="B448" s="17" t="s">
        <v>938</v>
      </c>
      <c r="C448" s="17" t="s">
        <v>796</v>
      </c>
      <c r="D448" s="17"/>
      <c r="E448" s="10" t="s">
        <v>1196</v>
      </c>
      <c r="F448" s="10" t="s">
        <v>109</v>
      </c>
      <c r="G448" s="17" t="s">
        <v>2419</v>
      </c>
      <c r="H448" s="17" t="s">
        <v>760</v>
      </c>
      <c r="I448" s="49" t="s">
        <v>2470</v>
      </c>
      <c r="J448" s="16" t="s">
        <v>19</v>
      </c>
      <c r="K448" s="10" t="s">
        <v>137</v>
      </c>
      <c r="L448" s="13" t="s">
        <v>45</v>
      </c>
      <c r="M448" s="18"/>
      <c r="N448" s="18"/>
      <c r="O448" s="36" t="s">
        <v>138</v>
      </c>
      <c r="P448" s="25">
        <v>66.599999999999994</v>
      </c>
      <c r="Q448" s="26" t="s">
        <v>106</v>
      </c>
      <c r="R448" s="25"/>
      <c r="S448" s="26" t="s">
        <v>106</v>
      </c>
      <c r="T448" s="25"/>
      <c r="U448" s="26" t="s">
        <v>106</v>
      </c>
      <c r="V448" s="18"/>
      <c r="W448" s="22"/>
      <c r="X448" s="12" t="s">
        <v>2816</v>
      </c>
      <c r="Y448" s="13">
        <v>9876926759</v>
      </c>
      <c r="Z448" s="15"/>
    </row>
    <row r="449" spans="1:26" ht="18" customHeight="1">
      <c r="A449" s="25">
        <v>446</v>
      </c>
      <c r="B449" s="17" t="s">
        <v>938</v>
      </c>
      <c r="C449" s="16" t="s">
        <v>1783</v>
      </c>
      <c r="D449" s="16"/>
      <c r="E449" s="16" t="s">
        <v>119</v>
      </c>
      <c r="F449" s="16" t="s">
        <v>109</v>
      </c>
      <c r="G449" s="16" t="s">
        <v>1782</v>
      </c>
      <c r="H449" s="17" t="s">
        <v>1781</v>
      </c>
      <c r="I449" s="49" t="s">
        <v>2471</v>
      </c>
      <c r="J449" s="16" t="s">
        <v>19</v>
      </c>
      <c r="K449" s="16" t="s">
        <v>116</v>
      </c>
      <c r="L449" s="13" t="s">
        <v>45</v>
      </c>
      <c r="M449" s="13"/>
      <c r="N449" s="13"/>
      <c r="O449" s="35" t="s">
        <v>138</v>
      </c>
      <c r="P449" s="25">
        <v>62.4</v>
      </c>
      <c r="Q449" s="26" t="s">
        <v>106</v>
      </c>
      <c r="R449" s="26"/>
      <c r="S449" s="26" t="s">
        <v>106</v>
      </c>
      <c r="T449" s="26"/>
      <c r="U449" s="26" t="s">
        <v>106</v>
      </c>
      <c r="V449" s="13"/>
      <c r="W449" s="13"/>
      <c r="X449" s="12" t="s">
        <v>1780</v>
      </c>
      <c r="Y449" s="13">
        <v>8351075929</v>
      </c>
      <c r="Z449" s="15"/>
    </row>
    <row r="450" spans="1:26" ht="18" customHeight="1">
      <c r="A450" s="46">
        <v>447</v>
      </c>
      <c r="B450" s="17" t="s">
        <v>938</v>
      </c>
      <c r="C450" s="16" t="s">
        <v>1602</v>
      </c>
      <c r="D450" s="16"/>
      <c r="E450" s="10" t="s">
        <v>125</v>
      </c>
      <c r="F450" s="10" t="s">
        <v>101</v>
      </c>
      <c r="G450" s="10" t="s">
        <v>1601</v>
      </c>
      <c r="H450" s="10" t="s">
        <v>273</v>
      </c>
      <c r="I450" s="49" t="s">
        <v>2472</v>
      </c>
      <c r="J450" s="10" t="s">
        <v>14</v>
      </c>
      <c r="K450" s="10" t="s">
        <v>137</v>
      </c>
      <c r="L450" s="13" t="s">
        <v>45</v>
      </c>
      <c r="M450" s="13"/>
      <c r="N450" s="13"/>
      <c r="O450" s="36" t="s">
        <v>138</v>
      </c>
      <c r="P450" s="25">
        <v>80.2</v>
      </c>
      <c r="Q450" s="26" t="s">
        <v>106</v>
      </c>
      <c r="R450" s="26"/>
      <c r="S450" s="26" t="s">
        <v>106</v>
      </c>
      <c r="T450" s="26"/>
      <c r="U450" s="26" t="s">
        <v>106</v>
      </c>
      <c r="V450" s="13"/>
      <c r="W450" s="24"/>
      <c r="X450" s="12" t="s">
        <v>1600</v>
      </c>
      <c r="Y450" s="13">
        <v>9470883763</v>
      </c>
      <c r="Z450" s="14"/>
    </row>
    <row r="451" spans="1:26" ht="18" customHeight="1">
      <c r="A451" s="46">
        <v>448</v>
      </c>
      <c r="B451" s="17" t="s">
        <v>938</v>
      </c>
      <c r="C451" s="17" t="s">
        <v>211</v>
      </c>
      <c r="D451" s="17"/>
      <c r="E451" s="10" t="s">
        <v>341</v>
      </c>
      <c r="F451" s="10" t="s">
        <v>101</v>
      </c>
      <c r="G451" s="17" t="s">
        <v>1670</v>
      </c>
      <c r="H451" s="17" t="s">
        <v>760</v>
      </c>
      <c r="I451" s="49" t="s">
        <v>2473</v>
      </c>
      <c r="J451" s="10" t="s">
        <v>19</v>
      </c>
      <c r="K451" s="10" t="s">
        <v>116</v>
      </c>
      <c r="L451" s="13" t="s">
        <v>45</v>
      </c>
      <c r="M451" s="18"/>
      <c r="N451" s="18"/>
      <c r="O451" s="13" t="s">
        <v>182</v>
      </c>
      <c r="P451" s="25">
        <v>60</v>
      </c>
      <c r="Q451" s="26" t="s">
        <v>106</v>
      </c>
      <c r="R451" s="25"/>
      <c r="S451" s="26" t="s">
        <v>106</v>
      </c>
      <c r="T451" s="25"/>
      <c r="U451" s="26" t="s">
        <v>106</v>
      </c>
      <c r="V451" s="18"/>
      <c r="W451" s="22"/>
      <c r="X451" s="12" t="s">
        <v>1669</v>
      </c>
      <c r="Y451" s="13">
        <v>7807543070</v>
      </c>
      <c r="Z451" s="14"/>
    </row>
    <row r="452" spans="1:26" ht="18" customHeight="1">
      <c r="A452" s="25">
        <v>449</v>
      </c>
      <c r="B452" s="17" t="s">
        <v>938</v>
      </c>
      <c r="C452" s="17" t="s">
        <v>1214</v>
      </c>
      <c r="D452" s="17"/>
      <c r="E452" s="10" t="s">
        <v>125</v>
      </c>
      <c r="F452" s="10" t="s">
        <v>101</v>
      </c>
      <c r="G452" s="17" t="s">
        <v>286</v>
      </c>
      <c r="H452" s="17" t="s">
        <v>273</v>
      </c>
      <c r="I452" s="49" t="s">
        <v>2474</v>
      </c>
      <c r="J452" s="10" t="s">
        <v>19</v>
      </c>
      <c r="K452" s="10" t="s">
        <v>128</v>
      </c>
      <c r="L452" s="13" t="s">
        <v>45</v>
      </c>
      <c r="M452" s="18"/>
      <c r="N452" s="18"/>
      <c r="O452" s="36" t="s">
        <v>138</v>
      </c>
      <c r="P452" s="25">
        <v>80.599999999999994</v>
      </c>
      <c r="Q452" s="26" t="s">
        <v>106</v>
      </c>
      <c r="R452" s="25"/>
      <c r="S452" s="26" t="s">
        <v>106</v>
      </c>
      <c r="T452" s="25"/>
      <c r="U452" s="26" t="s">
        <v>106</v>
      </c>
      <c r="V452" s="18"/>
      <c r="W452" s="82"/>
      <c r="X452" s="12" t="s">
        <v>1710</v>
      </c>
      <c r="Y452" s="13">
        <v>9736250780</v>
      </c>
      <c r="Z452" s="14"/>
    </row>
    <row r="453" spans="1:26" ht="18" customHeight="1">
      <c r="A453" s="46">
        <v>450</v>
      </c>
      <c r="B453" s="17" t="s">
        <v>938</v>
      </c>
      <c r="C453" s="17" t="s">
        <v>293</v>
      </c>
      <c r="D453" s="17"/>
      <c r="E453" s="10" t="s">
        <v>125</v>
      </c>
      <c r="F453" s="10" t="s">
        <v>101</v>
      </c>
      <c r="G453" s="17" t="s">
        <v>1579</v>
      </c>
      <c r="H453" s="17" t="s">
        <v>1578</v>
      </c>
      <c r="I453" s="49" t="s">
        <v>2475</v>
      </c>
      <c r="J453" s="10" t="s">
        <v>14</v>
      </c>
      <c r="K453" s="10" t="s">
        <v>137</v>
      </c>
      <c r="L453" s="13" t="s">
        <v>45</v>
      </c>
      <c r="M453" s="18"/>
      <c r="N453" s="18"/>
      <c r="O453" s="36" t="s">
        <v>138</v>
      </c>
      <c r="P453" s="25">
        <v>62</v>
      </c>
      <c r="Q453" s="26" t="s">
        <v>106</v>
      </c>
      <c r="R453" s="25"/>
      <c r="S453" s="26" t="s">
        <v>106</v>
      </c>
      <c r="T453" s="25"/>
      <c r="U453" s="26" t="s">
        <v>106</v>
      </c>
      <c r="V453" s="18"/>
      <c r="W453" s="24"/>
      <c r="X453" s="12" t="s">
        <v>1577</v>
      </c>
      <c r="Y453" s="13">
        <v>9610053866</v>
      </c>
      <c r="Z453" s="14"/>
    </row>
    <row r="454" spans="1:26" ht="18" customHeight="1">
      <c r="A454" s="46">
        <v>451</v>
      </c>
      <c r="B454" s="17" t="s">
        <v>938</v>
      </c>
      <c r="C454" s="17" t="s">
        <v>403</v>
      </c>
      <c r="D454" s="17"/>
      <c r="E454" s="10" t="s">
        <v>119</v>
      </c>
      <c r="F454" s="10" t="s">
        <v>101</v>
      </c>
      <c r="G454" s="17" t="s">
        <v>1519</v>
      </c>
      <c r="H454" s="17" t="s">
        <v>1683</v>
      </c>
      <c r="I454" s="49" t="s">
        <v>2476</v>
      </c>
      <c r="J454" s="10" t="s">
        <v>19</v>
      </c>
      <c r="K454" s="10" t="s">
        <v>116</v>
      </c>
      <c r="L454" s="13" t="s">
        <v>45</v>
      </c>
      <c r="M454" s="18"/>
      <c r="N454" s="18"/>
      <c r="O454" s="13" t="s">
        <v>182</v>
      </c>
      <c r="P454" s="25">
        <v>60.8</v>
      </c>
      <c r="Q454" s="26" t="s">
        <v>106</v>
      </c>
      <c r="R454" s="25"/>
      <c r="S454" s="26" t="s">
        <v>106</v>
      </c>
      <c r="T454" s="25"/>
      <c r="U454" s="26" t="s">
        <v>106</v>
      </c>
      <c r="V454" s="18"/>
      <c r="W454" s="82"/>
      <c r="X454" s="12" t="s">
        <v>1697</v>
      </c>
      <c r="Y454" s="13">
        <v>8091721813</v>
      </c>
      <c r="Z454" s="14"/>
    </row>
    <row r="455" spans="1:26" ht="18" customHeight="1">
      <c r="A455" s="25">
        <v>452</v>
      </c>
      <c r="B455" s="17" t="s">
        <v>938</v>
      </c>
      <c r="C455" s="17" t="s">
        <v>1586</v>
      </c>
      <c r="D455" s="16"/>
      <c r="E455" s="10" t="s">
        <v>320</v>
      </c>
      <c r="F455" s="10" t="s">
        <v>101</v>
      </c>
      <c r="G455" s="17" t="s">
        <v>1585</v>
      </c>
      <c r="H455" s="17" t="s">
        <v>1584</v>
      </c>
      <c r="I455" s="49" t="s">
        <v>2477</v>
      </c>
      <c r="J455" s="10" t="s">
        <v>37</v>
      </c>
      <c r="K455" s="10" t="s">
        <v>137</v>
      </c>
      <c r="L455" s="13" t="s">
        <v>45</v>
      </c>
      <c r="M455" s="13"/>
      <c r="N455" s="13"/>
      <c r="O455" s="35" t="s">
        <v>138</v>
      </c>
      <c r="P455" s="25">
        <v>74</v>
      </c>
      <c r="Q455" s="26" t="s">
        <v>106</v>
      </c>
      <c r="R455" s="26"/>
      <c r="S455" s="26" t="s">
        <v>106</v>
      </c>
      <c r="T455" s="26"/>
      <c r="U455" s="26" t="s">
        <v>106</v>
      </c>
      <c r="V455" s="13"/>
      <c r="W455" s="24"/>
      <c r="X455" s="12" t="s">
        <v>1583</v>
      </c>
      <c r="Y455" s="13">
        <v>9670680074</v>
      </c>
      <c r="Z455" s="14"/>
    </row>
    <row r="456" spans="1:26" ht="18" customHeight="1">
      <c r="A456" s="46">
        <v>453</v>
      </c>
      <c r="B456" s="17" t="s">
        <v>938</v>
      </c>
      <c r="C456" s="16" t="s">
        <v>2420</v>
      </c>
      <c r="D456" s="16"/>
      <c r="E456" s="16" t="s">
        <v>341</v>
      </c>
      <c r="F456" s="16" t="s">
        <v>109</v>
      </c>
      <c r="G456" s="16" t="s">
        <v>1802</v>
      </c>
      <c r="H456" s="16" t="s">
        <v>437</v>
      </c>
      <c r="I456" s="49" t="s">
        <v>2478</v>
      </c>
      <c r="J456" s="16" t="s">
        <v>19</v>
      </c>
      <c r="K456" s="16" t="s">
        <v>116</v>
      </c>
      <c r="L456" s="13" t="s">
        <v>45</v>
      </c>
      <c r="M456" s="13"/>
      <c r="N456" s="13"/>
      <c r="O456" s="35" t="s">
        <v>138</v>
      </c>
      <c r="P456" s="25">
        <f>389/5</f>
        <v>77.8</v>
      </c>
      <c r="Q456" s="26" t="s">
        <v>106</v>
      </c>
      <c r="R456" s="26"/>
      <c r="S456" s="26" t="s">
        <v>106</v>
      </c>
      <c r="T456" s="26"/>
      <c r="U456" s="26" t="s">
        <v>106</v>
      </c>
      <c r="V456" s="13"/>
      <c r="W456" s="82"/>
      <c r="X456" s="12" t="s">
        <v>1801</v>
      </c>
      <c r="Y456" s="13">
        <v>8219956499</v>
      </c>
      <c r="Z456" s="14"/>
    </row>
    <row r="457" spans="1:26" ht="18" customHeight="1">
      <c r="A457" s="46">
        <v>454</v>
      </c>
      <c r="B457" s="17" t="s">
        <v>938</v>
      </c>
      <c r="C457" s="16" t="s">
        <v>1713</v>
      </c>
      <c r="D457" s="16"/>
      <c r="E457" s="16" t="s">
        <v>207</v>
      </c>
      <c r="F457" s="16" t="s">
        <v>101</v>
      </c>
      <c r="G457" s="16" t="s">
        <v>1198</v>
      </c>
      <c r="H457" s="17" t="s">
        <v>786</v>
      </c>
      <c r="I457" s="49" t="s">
        <v>2479</v>
      </c>
      <c r="J457" s="16" t="s">
        <v>19</v>
      </c>
      <c r="K457" s="16" t="s">
        <v>116</v>
      </c>
      <c r="L457" s="13" t="s">
        <v>45</v>
      </c>
      <c r="M457" s="13"/>
      <c r="N457" s="13"/>
      <c r="O457" s="35" t="s">
        <v>138</v>
      </c>
      <c r="P457" s="25">
        <v>70.2</v>
      </c>
      <c r="Q457" s="26" t="s">
        <v>106</v>
      </c>
      <c r="R457" s="26"/>
      <c r="S457" s="26" t="s">
        <v>106</v>
      </c>
      <c r="T457" s="26"/>
      <c r="U457" s="26" t="s">
        <v>106</v>
      </c>
      <c r="V457" s="13"/>
      <c r="W457" s="22"/>
      <c r="X457" s="12" t="s">
        <v>1786</v>
      </c>
      <c r="Y457" s="13">
        <v>8219174357</v>
      </c>
      <c r="Z457" s="14"/>
    </row>
    <row r="458" spans="1:26" ht="18" customHeight="1">
      <c r="A458" s="25">
        <v>455</v>
      </c>
      <c r="B458" s="17" t="s">
        <v>938</v>
      </c>
      <c r="C458" s="17" t="s">
        <v>1744</v>
      </c>
      <c r="D458" s="17"/>
      <c r="E458" s="16" t="s">
        <v>185</v>
      </c>
      <c r="F458" s="16" t="s">
        <v>101</v>
      </c>
      <c r="G458" s="17" t="s">
        <v>665</v>
      </c>
      <c r="H458" s="17" t="s">
        <v>424</v>
      </c>
      <c r="I458" s="49" t="s">
        <v>2480</v>
      </c>
      <c r="J458" s="16" t="s">
        <v>19</v>
      </c>
      <c r="K458" s="16" t="s">
        <v>104</v>
      </c>
      <c r="L458" s="13" t="s">
        <v>45</v>
      </c>
      <c r="M458" s="13"/>
      <c r="N458" s="13"/>
      <c r="O458" s="35" t="s">
        <v>138</v>
      </c>
      <c r="P458" s="25">
        <f>382/5</f>
        <v>76.400000000000006</v>
      </c>
      <c r="Q458" s="26" t="s">
        <v>106</v>
      </c>
      <c r="R458" s="26"/>
      <c r="S458" s="26" t="s">
        <v>106</v>
      </c>
      <c r="T458" s="26"/>
      <c r="U458" s="26" t="s">
        <v>106</v>
      </c>
      <c r="V458" s="13"/>
      <c r="W458" s="82"/>
      <c r="X458" s="12" t="s">
        <v>1796</v>
      </c>
      <c r="Y458" s="13">
        <v>8544776163</v>
      </c>
      <c r="Z458" s="14"/>
    </row>
    <row r="459" spans="1:26" ht="18" customHeight="1">
      <c r="A459" s="46">
        <v>456</v>
      </c>
      <c r="B459" s="17" t="s">
        <v>938</v>
      </c>
      <c r="C459" s="17" t="s">
        <v>296</v>
      </c>
      <c r="D459" s="17"/>
      <c r="E459" s="16" t="s">
        <v>125</v>
      </c>
      <c r="F459" s="16" t="s">
        <v>101</v>
      </c>
      <c r="G459" s="17" t="s">
        <v>665</v>
      </c>
      <c r="H459" s="17" t="s">
        <v>1788</v>
      </c>
      <c r="I459" s="49" t="s">
        <v>2481</v>
      </c>
      <c r="J459" s="16" t="s">
        <v>19</v>
      </c>
      <c r="K459" s="16" t="s">
        <v>137</v>
      </c>
      <c r="L459" s="13" t="s">
        <v>45</v>
      </c>
      <c r="M459" s="13"/>
      <c r="N459" s="13"/>
      <c r="O459" s="35" t="s">
        <v>138</v>
      </c>
      <c r="P459" s="25">
        <v>63.6</v>
      </c>
      <c r="Q459" s="26" t="s">
        <v>106</v>
      </c>
      <c r="R459" s="26"/>
      <c r="S459" s="26" t="s">
        <v>106</v>
      </c>
      <c r="T459" s="26"/>
      <c r="U459" s="26" t="s">
        <v>106</v>
      </c>
      <c r="V459" s="13"/>
      <c r="W459" s="82"/>
      <c r="X459" s="12" t="s">
        <v>1787</v>
      </c>
      <c r="Y459" s="13">
        <v>7018872672</v>
      </c>
      <c r="Z459" s="14"/>
    </row>
    <row r="460" spans="1:26" ht="18" customHeight="1">
      <c r="A460" s="46">
        <v>457</v>
      </c>
      <c r="B460" s="17" t="s">
        <v>938</v>
      </c>
      <c r="C460" s="17" t="s">
        <v>1717</v>
      </c>
      <c r="D460" s="17"/>
      <c r="E460" s="10" t="s">
        <v>1716</v>
      </c>
      <c r="F460" s="10" t="s">
        <v>101</v>
      </c>
      <c r="G460" s="17" t="s">
        <v>665</v>
      </c>
      <c r="H460" s="17" t="s">
        <v>1715</v>
      </c>
      <c r="I460" s="49" t="s">
        <v>2482</v>
      </c>
      <c r="J460" s="10" t="s">
        <v>19</v>
      </c>
      <c r="K460" s="10" t="s">
        <v>116</v>
      </c>
      <c r="L460" s="13" t="s">
        <v>45</v>
      </c>
      <c r="M460" s="18"/>
      <c r="N460" s="18"/>
      <c r="O460" s="13" t="s">
        <v>182</v>
      </c>
      <c r="P460" s="25">
        <v>87.8</v>
      </c>
      <c r="Q460" s="26" t="s">
        <v>106</v>
      </c>
      <c r="R460" s="25"/>
      <c r="S460" s="26" t="s">
        <v>106</v>
      </c>
      <c r="T460" s="25"/>
      <c r="U460" s="26" t="s">
        <v>106</v>
      </c>
      <c r="V460" s="18"/>
      <c r="W460" s="82"/>
      <c r="X460" s="12" t="s">
        <v>1714</v>
      </c>
      <c r="Y460" s="13">
        <v>8091455254</v>
      </c>
      <c r="Z460" s="14"/>
    </row>
    <row r="461" spans="1:26" ht="18" customHeight="1">
      <c r="A461" s="25">
        <v>458</v>
      </c>
      <c r="B461" s="17" t="s">
        <v>938</v>
      </c>
      <c r="C461" s="17" t="s">
        <v>1756</v>
      </c>
      <c r="D461" s="17"/>
      <c r="E461" s="10" t="s">
        <v>119</v>
      </c>
      <c r="F461" s="10" t="s">
        <v>109</v>
      </c>
      <c r="G461" s="17" t="s">
        <v>1755</v>
      </c>
      <c r="H461" s="17" t="s">
        <v>1459</v>
      </c>
      <c r="I461" s="49" t="s">
        <v>2483</v>
      </c>
      <c r="J461" s="10" t="s">
        <v>19</v>
      </c>
      <c r="K461" s="10" t="s">
        <v>116</v>
      </c>
      <c r="L461" s="13" t="s">
        <v>45</v>
      </c>
      <c r="M461" s="18"/>
      <c r="N461" s="18"/>
      <c r="O461" s="36" t="s">
        <v>138</v>
      </c>
      <c r="P461" s="25">
        <v>80</v>
      </c>
      <c r="Q461" s="26" t="s">
        <v>106</v>
      </c>
      <c r="R461" s="25"/>
      <c r="S461" s="26" t="s">
        <v>106</v>
      </c>
      <c r="T461" s="25"/>
      <c r="U461" s="26" t="s">
        <v>106</v>
      </c>
      <c r="V461" s="18"/>
      <c r="W461" s="82"/>
      <c r="X461" s="12" t="s">
        <v>1754</v>
      </c>
      <c r="Y461" s="13">
        <v>9418170418</v>
      </c>
      <c r="Z461" s="15"/>
    </row>
    <row r="462" spans="1:26" ht="18" customHeight="1">
      <c r="A462" s="46">
        <v>459</v>
      </c>
      <c r="B462" s="17" t="s">
        <v>938</v>
      </c>
      <c r="C462" s="10" t="s">
        <v>1552</v>
      </c>
      <c r="D462" s="10"/>
      <c r="E462" s="10" t="s">
        <v>207</v>
      </c>
      <c r="F462" s="10" t="s">
        <v>101</v>
      </c>
      <c r="G462" s="10" t="s">
        <v>1551</v>
      </c>
      <c r="H462" s="10" t="s">
        <v>1237</v>
      </c>
      <c r="I462" s="49" t="s">
        <v>2484</v>
      </c>
      <c r="J462" s="10" t="s">
        <v>19</v>
      </c>
      <c r="K462" s="10" t="s">
        <v>116</v>
      </c>
      <c r="L462" s="13" t="s">
        <v>45</v>
      </c>
      <c r="M462" s="18"/>
      <c r="N462" s="18"/>
      <c r="O462" s="36" t="s">
        <v>138</v>
      </c>
      <c r="P462" s="25">
        <v>61</v>
      </c>
      <c r="Q462" s="26" t="s">
        <v>106</v>
      </c>
      <c r="R462" s="25"/>
      <c r="S462" s="26" t="s">
        <v>106</v>
      </c>
      <c r="T462" s="25"/>
      <c r="U462" s="26" t="s">
        <v>106</v>
      </c>
      <c r="V462" s="18"/>
      <c r="W462" s="24"/>
      <c r="X462" s="20" t="s">
        <v>2901</v>
      </c>
      <c r="Y462" s="13">
        <v>9149705009</v>
      </c>
      <c r="Z462" s="14"/>
    </row>
    <row r="463" spans="1:26" ht="18" customHeight="1">
      <c r="A463" s="46">
        <v>460</v>
      </c>
      <c r="B463" s="17" t="s">
        <v>938</v>
      </c>
      <c r="C463" s="17" t="s">
        <v>1636</v>
      </c>
      <c r="D463" s="16" t="s">
        <v>125</v>
      </c>
      <c r="E463" s="10" t="s">
        <v>532</v>
      </c>
      <c r="F463" s="10" t="s">
        <v>101</v>
      </c>
      <c r="G463" s="17" t="s">
        <v>672</v>
      </c>
      <c r="H463" s="17" t="s">
        <v>673</v>
      </c>
      <c r="I463" s="49" t="s">
        <v>2485</v>
      </c>
      <c r="J463" s="10" t="s">
        <v>37</v>
      </c>
      <c r="K463" s="10" t="s">
        <v>137</v>
      </c>
      <c r="L463" s="13" t="s">
        <v>45</v>
      </c>
      <c r="M463" s="13"/>
      <c r="N463" s="13"/>
      <c r="O463" s="36" t="s">
        <v>138</v>
      </c>
      <c r="P463" s="25">
        <v>73</v>
      </c>
      <c r="Q463" s="26" t="s">
        <v>106</v>
      </c>
      <c r="R463" s="26"/>
      <c r="S463" s="26" t="s">
        <v>106</v>
      </c>
      <c r="T463" s="26"/>
      <c r="U463" s="26" t="s">
        <v>106</v>
      </c>
      <c r="V463" s="13"/>
      <c r="W463" s="24"/>
      <c r="X463" s="12" t="s">
        <v>1657</v>
      </c>
      <c r="Y463" s="13">
        <v>8629000326</v>
      </c>
      <c r="Z463" s="23"/>
    </row>
    <row r="464" spans="1:26" ht="18" customHeight="1">
      <c r="A464" s="25">
        <v>461</v>
      </c>
      <c r="B464" s="17" t="s">
        <v>938</v>
      </c>
      <c r="C464" s="17" t="s">
        <v>1779</v>
      </c>
      <c r="D464" s="17"/>
      <c r="E464" s="16" t="s">
        <v>1677</v>
      </c>
      <c r="F464" s="16" t="s">
        <v>101</v>
      </c>
      <c r="G464" s="17" t="s">
        <v>1778</v>
      </c>
      <c r="H464" s="17" t="s">
        <v>196</v>
      </c>
      <c r="I464" s="49" t="s">
        <v>2486</v>
      </c>
      <c r="J464" s="16" t="s">
        <v>19</v>
      </c>
      <c r="K464" s="16" t="s">
        <v>137</v>
      </c>
      <c r="L464" s="13" t="s">
        <v>45</v>
      </c>
      <c r="M464" s="13"/>
      <c r="N464" s="13"/>
      <c r="O464" s="35" t="s">
        <v>138</v>
      </c>
      <c r="P464" s="25">
        <v>59.6</v>
      </c>
      <c r="Q464" s="26" t="s">
        <v>106</v>
      </c>
      <c r="R464" s="26"/>
      <c r="S464" s="26" t="s">
        <v>106</v>
      </c>
      <c r="T464" s="26"/>
      <c r="U464" s="26" t="s">
        <v>106</v>
      </c>
      <c r="V464" s="13"/>
      <c r="W464" s="13"/>
      <c r="X464" s="12" t="s">
        <v>2902</v>
      </c>
      <c r="Y464" s="13">
        <v>7876891264</v>
      </c>
      <c r="Z464" s="14"/>
    </row>
    <row r="465" spans="1:26" ht="18" customHeight="1">
      <c r="A465" s="46">
        <v>462</v>
      </c>
      <c r="B465" s="17" t="s">
        <v>938</v>
      </c>
      <c r="C465" s="17" t="s">
        <v>1192</v>
      </c>
      <c r="D465" s="17"/>
      <c r="E465" s="16"/>
      <c r="F465" s="16" t="s">
        <v>101</v>
      </c>
      <c r="G465" s="17" t="s">
        <v>956</v>
      </c>
      <c r="H465" s="17" t="s">
        <v>1773</v>
      </c>
      <c r="I465" s="49" t="s">
        <v>2487</v>
      </c>
      <c r="J465" s="16" t="s">
        <v>19</v>
      </c>
      <c r="K465" s="16" t="s">
        <v>137</v>
      </c>
      <c r="L465" s="13" t="s">
        <v>45</v>
      </c>
      <c r="M465" s="13"/>
      <c r="N465" s="13"/>
      <c r="O465" s="13" t="s">
        <v>182</v>
      </c>
      <c r="P465" s="25">
        <v>66.2</v>
      </c>
      <c r="Q465" s="26" t="s">
        <v>106</v>
      </c>
      <c r="R465" s="26"/>
      <c r="S465" s="26" t="s">
        <v>106</v>
      </c>
      <c r="T465" s="26"/>
      <c r="U465" s="26" t="s">
        <v>106</v>
      </c>
      <c r="V465" s="13"/>
      <c r="W465" s="82"/>
      <c r="X465" s="12" t="s">
        <v>1772</v>
      </c>
      <c r="Y465" s="13">
        <v>7018282162</v>
      </c>
      <c r="Z465" s="14"/>
    </row>
    <row r="466" spans="1:26" ht="18" customHeight="1">
      <c r="A466" s="46">
        <v>463</v>
      </c>
      <c r="B466" s="17" t="s">
        <v>938</v>
      </c>
      <c r="C466" s="10" t="s">
        <v>791</v>
      </c>
      <c r="D466" s="10"/>
      <c r="E466" s="10" t="s">
        <v>119</v>
      </c>
      <c r="F466" s="10" t="s">
        <v>109</v>
      </c>
      <c r="G466" s="10" t="s">
        <v>240</v>
      </c>
      <c r="H466" s="10" t="s">
        <v>175</v>
      </c>
      <c r="I466" s="49" t="s">
        <v>2488</v>
      </c>
      <c r="J466" s="10" t="s">
        <v>19</v>
      </c>
      <c r="K466" s="10" t="s">
        <v>116</v>
      </c>
      <c r="L466" s="13" t="s">
        <v>45</v>
      </c>
      <c r="M466" s="18"/>
      <c r="N466" s="18"/>
      <c r="O466" s="36" t="s">
        <v>138</v>
      </c>
      <c r="P466" s="25">
        <v>80.400000000000006</v>
      </c>
      <c r="Q466" s="26" t="s">
        <v>106</v>
      </c>
      <c r="R466" s="25"/>
      <c r="S466" s="26" t="s">
        <v>106</v>
      </c>
      <c r="T466" s="25"/>
      <c r="U466" s="26" t="s">
        <v>106</v>
      </c>
      <c r="V466" s="18"/>
      <c r="W466" s="24"/>
      <c r="X466" s="12" t="s">
        <v>1647</v>
      </c>
      <c r="Y466" s="13">
        <v>6230513760</v>
      </c>
      <c r="Z466" s="15"/>
    </row>
    <row r="467" spans="1:26" ht="18" customHeight="1">
      <c r="A467" s="25">
        <v>464</v>
      </c>
      <c r="B467" s="17" t="s">
        <v>938</v>
      </c>
      <c r="C467" s="10" t="s">
        <v>224</v>
      </c>
      <c r="D467" s="10"/>
      <c r="E467" s="10" t="s">
        <v>1487</v>
      </c>
      <c r="F467" s="10" t="s">
        <v>109</v>
      </c>
      <c r="G467" s="10" t="s">
        <v>1572</v>
      </c>
      <c r="H467" s="10" t="s">
        <v>1571</v>
      </c>
      <c r="I467" s="49" t="s">
        <v>2489</v>
      </c>
      <c r="J467" s="10" t="s">
        <v>19</v>
      </c>
      <c r="K467" s="10" t="s">
        <v>104</v>
      </c>
      <c r="L467" s="13" t="s">
        <v>45</v>
      </c>
      <c r="M467" s="18"/>
      <c r="N467" s="18"/>
      <c r="O467" s="36" t="s">
        <v>138</v>
      </c>
      <c r="P467" s="25">
        <v>74</v>
      </c>
      <c r="Q467" s="26" t="s">
        <v>106</v>
      </c>
      <c r="R467" s="25"/>
      <c r="S467" s="26" t="s">
        <v>106</v>
      </c>
      <c r="T467" s="25"/>
      <c r="U467" s="26" t="s">
        <v>106</v>
      </c>
      <c r="V467" s="18"/>
      <c r="W467" s="24"/>
      <c r="X467" s="20" t="s">
        <v>1570</v>
      </c>
      <c r="Y467" s="13">
        <v>7807885084</v>
      </c>
      <c r="Z467" s="14"/>
    </row>
    <row r="468" spans="1:26" ht="18" customHeight="1">
      <c r="A468" s="46">
        <v>465</v>
      </c>
      <c r="B468" s="17" t="s">
        <v>938</v>
      </c>
      <c r="C468" s="17" t="s">
        <v>1592</v>
      </c>
      <c r="D468" s="17"/>
      <c r="E468" s="10" t="s">
        <v>100</v>
      </c>
      <c r="F468" s="10" t="s">
        <v>101</v>
      </c>
      <c r="G468" s="17" t="s">
        <v>606</v>
      </c>
      <c r="H468" s="17" t="s">
        <v>717</v>
      </c>
      <c r="I468" s="49" t="s">
        <v>2490</v>
      </c>
      <c r="J468" s="10" t="s">
        <v>19</v>
      </c>
      <c r="K468" s="10" t="s">
        <v>128</v>
      </c>
      <c r="L468" s="13" t="s">
        <v>45</v>
      </c>
      <c r="M468" s="18"/>
      <c r="N468" s="18"/>
      <c r="O468" s="36" t="s">
        <v>138</v>
      </c>
      <c r="P468" s="25">
        <v>67.599999999999994</v>
      </c>
      <c r="Q468" s="26" t="s">
        <v>106</v>
      </c>
      <c r="R468" s="25"/>
      <c r="S468" s="26" t="s">
        <v>106</v>
      </c>
      <c r="T468" s="25"/>
      <c r="U468" s="26" t="s">
        <v>106</v>
      </c>
      <c r="V468" s="18"/>
      <c r="W468" s="24"/>
      <c r="X468" s="12" t="s">
        <v>1591</v>
      </c>
      <c r="Y468" s="13">
        <v>7018223317</v>
      </c>
      <c r="Z468" s="14"/>
    </row>
    <row r="469" spans="1:26" ht="18" customHeight="1">
      <c r="A469" s="46">
        <v>466</v>
      </c>
      <c r="B469" s="17" t="s">
        <v>938</v>
      </c>
      <c r="C469" s="17" t="s">
        <v>1541</v>
      </c>
      <c r="D469" s="17"/>
      <c r="E469" s="10" t="s">
        <v>125</v>
      </c>
      <c r="F469" s="10" t="s">
        <v>101</v>
      </c>
      <c r="G469" s="17" t="s">
        <v>1540</v>
      </c>
      <c r="H469" s="17" t="s">
        <v>2885</v>
      </c>
      <c r="I469" s="49" t="s">
        <v>2491</v>
      </c>
      <c r="J469" s="10" t="s">
        <v>14</v>
      </c>
      <c r="K469" s="10" t="s">
        <v>137</v>
      </c>
      <c r="L469" s="13" t="s">
        <v>45</v>
      </c>
      <c r="M469" s="18"/>
      <c r="N469" s="18"/>
      <c r="O469" s="13" t="s">
        <v>182</v>
      </c>
      <c r="P469" s="25">
        <v>69</v>
      </c>
      <c r="Q469" s="26" t="s">
        <v>106</v>
      </c>
      <c r="R469" s="25"/>
      <c r="S469" s="26" t="s">
        <v>106</v>
      </c>
      <c r="T469" s="25"/>
      <c r="U469" s="26" t="s">
        <v>106</v>
      </c>
      <c r="V469" s="18"/>
      <c r="W469" s="24"/>
      <c r="X469" s="20" t="s">
        <v>1539</v>
      </c>
      <c r="Y469" s="13">
        <v>7366842829</v>
      </c>
      <c r="Z469" s="14"/>
    </row>
    <row r="470" spans="1:26" ht="18" customHeight="1">
      <c r="A470" s="25">
        <v>467</v>
      </c>
      <c r="B470" s="17" t="s">
        <v>938</v>
      </c>
      <c r="C470" s="17" t="s">
        <v>184</v>
      </c>
      <c r="D470" s="16"/>
      <c r="E470" s="10"/>
      <c r="F470" s="10" t="s">
        <v>101</v>
      </c>
      <c r="G470" s="17" t="s">
        <v>1023</v>
      </c>
      <c r="H470" s="17" t="s">
        <v>1571</v>
      </c>
      <c r="I470" s="49" t="s">
        <v>2492</v>
      </c>
      <c r="J470" s="10" t="s">
        <v>19</v>
      </c>
      <c r="K470" s="10" t="s">
        <v>116</v>
      </c>
      <c r="L470" s="13" t="s">
        <v>45</v>
      </c>
      <c r="M470" s="13"/>
      <c r="N470" s="13"/>
      <c r="O470" s="13" t="s">
        <v>182</v>
      </c>
      <c r="P470" s="25">
        <v>70.400000000000006</v>
      </c>
      <c r="Q470" s="26" t="s">
        <v>106</v>
      </c>
      <c r="R470" s="26"/>
      <c r="S470" s="26" t="s">
        <v>106</v>
      </c>
      <c r="T470" s="26"/>
      <c r="U470" s="26" t="s">
        <v>106</v>
      </c>
      <c r="V470" s="13"/>
      <c r="W470" s="82"/>
      <c r="X470" s="12" t="s">
        <v>1718</v>
      </c>
      <c r="Y470" s="13">
        <v>6230648175</v>
      </c>
      <c r="Z470" s="14"/>
    </row>
    <row r="471" spans="1:26" ht="18" customHeight="1">
      <c r="A471" s="46">
        <v>468</v>
      </c>
      <c r="B471" s="17" t="s">
        <v>938</v>
      </c>
      <c r="C471" s="17" t="s">
        <v>1681</v>
      </c>
      <c r="D471" s="17"/>
      <c r="E471" s="10" t="s">
        <v>1680</v>
      </c>
      <c r="F471" s="10" t="s">
        <v>101</v>
      </c>
      <c r="G471" s="17" t="s">
        <v>1023</v>
      </c>
      <c r="H471" s="17" t="s">
        <v>1144</v>
      </c>
      <c r="I471" s="49" t="s">
        <v>2493</v>
      </c>
      <c r="J471" s="10" t="s">
        <v>18</v>
      </c>
      <c r="K471" s="10" t="s">
        <v>128</v>
      </c>
      <c r="L471" s="13" t="s">
        <v>45</v>
      </c>
      <c r="M471" s="18"/>
      <c r="N471" s="18"/>
      <c r="O471" s="36" t="s">
        <v>138</v>
      </c>
      <c r="P471" s="25">
        <v>60.6</v>
      </c>
      <c r="Q471" s="26" t="s">
        <v>106</v>
      </c>
      <c r="R471" s="25"/>
      <c r="S471" s="26" t="s">
        <v>106</v>
      </c>
      <c r="T471" s="25"/>
      <c r="U471" s="26" t="s">
        <v>106</v>
      </c>
      <c r="V471" s="18"/>
      <c r="W471" s="22"/>
      <c r="X471" s="12" t="s">
        <v>1679</v>
      </c>
      <c r="Y471" s="13">
        <v>9350044771</v>
      </c>
      <c r="Z471" s="14"/>
    </row>
    <row r="472" spans="1:26" ht="18" customHeight="1">
      <c r="A472" s="46">
        <v>469</v>
      </c>
      <c r="B472" s="17" t="s">
        <v>938</v>
      </c>
      <c r="C472" s="17" t="s">
        <v>1228</v>
      </c>
      <c r="D472" s="17"/>
      <c r="E472" s="10" t="s">
        <v>1085</v>
      </c>
      <c r="F472" s="10" t="s">
        <v>101</v>
      </c>
      <c r="G472" s="17" t="s">
        <v>1742</v>
      </c>
      <c r="H472" s="17" t="s">
        <v>760</v>
      </c>
      <c r="I472" s="49" t="s">
        <v>2494</v>
      </c>
      <c r="J472" s="10" t="s">
        <v>19</v>
      </c>
      <c r="K472" s="10" t="s">
        <v>116</v>
      </c>
      <c r="L472" s="13" t="s">
        <v>45</v>
      </c>
      <c r="M472" s="18"/>
      <c r="N472" s="18"/>
      <c r="O472" s="13" t="s">
        <v>182</v>
      </c>
      <c r="P472" s="25">
        <v>76.2</v>
      </c>
      <c r="Q472" s="26" t="s">
        <v>106</v>
      </c>
      <c r="R472" s="25"/>
      <c r="S472" s="26" t="s">
        <v>106</v>
      </c>
      <c r="T472" s="25"/>
      <c r="U472" s="26" t="s">
        <v>106</v>
      </c>
      <c r="V472" s="18"/>
      <c r="W472" s="13"/>
      <c r="X472" s="12" t="s">
        <v>1741</v>
      </c>
      <c r="Y472" s="13">
        <v>8219168167</v>
      </c>
      <c r="Z472" s="14"/>
    </row>
    <row r="473" spans="1:26" ht="18" customHeight="1">
      <c r="A473" s="25">
        <v>470</v>
      </c>
      <c r="B473" s="17" t="s">
        <v>938</v>
      </c>
      <c r="C473" s="17" t="s">
        <v>1444</v>
      </c>
      <c r="D473" s="17"/>
      <c r="E473" s="16"/>
      <c r="F473" s="16" t="s">
        <v>101</v>
      </c>
      <c r="G473" s="17" t="s">
        <v>1752</v>
      </c>
      <c r="H473" s="17" t="s">
        <v>1751</v>
      </c>
      <c r="I473" s="49" t="s">
        <v>2495</v>
      </c>
      <c r="J473" s="16" t="s">
        <v>19</v>
      </c>
      <c r="K473" s="16" t="s">
        <v>116</v>
      </c>
      <c r="L473" s="13" t="s">
        <v>45</v>
      </c>
      <c r="M473" s="13"/>
      <c r="N473" s="13"/>
      <c r="O473" s="13" t="s">
        <v>182</v>
      </c>
      <c r="P473" s="25">
        <v>63.4</v>
      </c>
      <c r="Q473" s="26" t="s">
        <v>106</v>
      </c>
      <c r="R473" s="26"/>
      <c r="S473" s="26" t="s">
        <v>106</v>
      </c>
      <c r="T473" s="26"/>
      <c r="U473" s="26" t="s">
        <v>106</v>
      </c>
      <c r="V473" s="13"/>
      <c r="W473" s="82"/>
      <c r="X473" s="12" t="s">
        <v>1750</v>
      </c>
      <c r="Y473" s="13">
        <v>9882190590</v>
      </c>
      <c r="Z473" s="14"/>
    </row>
    <row r="474" spans="1:26" ht="18" customHeight="1">
      <c r="A474" s="46">
        <v>471</v>
      </c>
      <c r="B474" s="17" t="s">
        <v>938</v>
      </c>
      <c r="C474" s="17" t="s">
        <v>1692</v>
      </c>
      <c r="D474" s="17"/>
      <c r="E474" s="10"/>
      <c r="F474" s="10" t="s">
        <v>101</v>
      </c>
      <c r="G474" s="17" t="s">
        <v>1691</v>
      </c>
      <c r="H474" s="17" t="s">
        <v>1690</v>
      </c>
      <c r="I474" s="49" t="s">
        <v>2496</v>
      </c>
      <c r="J474" s="10" t="s">
        <v>37</v>
      </c>
      <c r="K474" s="10" t="s">
        <v>137</v>
      </c>
      <c r="L474" s="13" t="s">
        <v>45</v>
      </c>
      <c r="M474" s="18"/>
      <c r="N474" s="18"/>
      <c r="O474" s="13" t="s">
        <v>182</v>
      </c>
      <c r="P474" s="25">
        <v>59</v>
      </c>
      <c r="Q474" s="26" t="s">
        <v>106</v>
      </c>
      <c r="R474" s="25"/>
      <c r="S474" s="26" t="s">
        <v>106</v>
      </c>
      <c r="T474" s="25"/>
      <c r="U474" s="26" t="s">
        <v>106</v>
      </c>
      <c r="V474" s="18"/>
      <c r="W474" s="82"/>
      <c r="X474" s="12" t="s">
        <v>1689</v>
      </c>
      <c r="Y474" s="13">
        <v>6396624136</v>
      </c>
      <c r="Z474" s="14"/>
    </row>
    <row r="475" spans="1:26" ht="18" customHeight="1">
      <c r="A475" s="46">
        <v>472</v>
      </c>
      <c r="B475" s="17" t="s">
        <v>938</v>
      </c>
      <c r="C475" s="17" t="s">
        <v>1730</v>
      </c>
      <c r="D475" s="17"/>
      <c r="E475" s="10" t="s">
        <v>207</v>
      </c>
      <c r="F475" s="10" t="s">
        <v>101</v>
      </c>
      <c r="G475" s="17" t="s">
        <v>1729</v>
      </c>
      <c r="H475" s="17" t="s">
        <v>1728</v>
      </c>
      <c r="I475" s="49" t="s">
        <v>2497</v>
      </c>
      <c r="J475" s="10" t="s">
        <v>19</v>
      </c>
      <c r="K475" s="10" t="s">
        <v>116</v>
      </c>
      <c r="L475" s="13" t="s">
        <v>45</v>
      </c>
      <c r="M475" s="18"/>
      <c r="N475" s="18"/>
      <c r="O475" s="36" t="s">
        <v>138</v>
      </c>
      <c r="P475" s="25">
        <v>81.2</v>
      </c>
      <c r="Q475" s="26" t="s">
        <v>106</v>
      </c>
      <c r="R475" s="25"/>
      <c r="S475" s="26" t="s">
        <v>106</v>
      </c>
      <c r="T475" s="25"/>
      <c r="U475" s="26" t="s">
        <v>106</v>
      </c>
      <c r="V475" s="18"/>
      <c r="W475" s="82"/>
      <c r="X475" s="12" t="s">
        <v>1727</v>
      </c>
      <c r="Y475" s="13">
        <v>8580672269</v>
      </c>
      <c r="Z475" s="14"/>
    </row>
    <row r="476" spans="1:26" ht="18" customHeight="1">
      <c r="A476" s="25">
        <v>473</v>
      </c>
      <c r="B476" s="17" t="s">
        <v>938</v>
      </c>
      <c r="C476" s="17" t="s">
        <v>1042</v>
      </c>
      <c r="D476" s="17"/>
      <c r="E476" s="10" t="s">
        <v>1487</v>
      </c>
      <c r="F476" s="10" t="s">
        <v>101</v>
      </c>
      <c r="G476" s="17" t="s">
        <v>1562</v>
      </c>
      <c r="H476" s="17" t="s">
        <v>447</v>
      </c>
      <c r="I476" s="49" t="s">
        <v>2498</v>
      </c>
      <c r="J476" s="10" t="s">
        <v>19</v>
      </c>
      <c r="K476" s="10" t="s">
        <v>104</v>
      </c>
      <c r="L476" s="13" t="s">
        <v>45</v>
      </c>
      <c r="M476" s="18"/>
      <c r="N476" s="18"/>
      <c r="O476" s="13" t="s">
        <v>182</v>
      </c>
      <c r="P476" s="25">
        <v>67</v>
      </c>
      <c r="Q476" s="26" t="s">
        <v>106</v>
      </c>
      <c r="R476" s="25"/>
      <c r="S476" s="26" t="s">
        <v>106</v>
      </c>
      <c r="T476" s="25"/>
      <c r="U476" s="26" t="s">
        <v>106</v>
      </c>
      <c r="V476" s="18"/>
      <c r="W476" s="24"/>
      <c r="X476" s="20" t="s">
        <v>2888</v>
      </c>
      <c r="Y476" s="13">
        <v>8894606147</v>
      </c>
      <c r="Z476" s="37"/>
    </row>
    <row r="477" spans="1:26" ht="18" customHeight="1">
      <c r="A477" s="46">
        <v>474</v>
      </c>
      <c r="B477" s="17" t="s">
        <v>938</v>
      </c>
      <c r="C477" s="10" t="s">
        <v>1254</v>
      </c>
      <c r="D477" s="10"/>
      <c r="E477" s="10"/>
      <c r="F477" s="10" t="s">
        <v>101</v>
      </c>
      <c r="G477" s="10" t="s">
        <v>1594</v>
      </c>
      <c r="H477" s="10" t="s">
        <v>1027</v>
      </c>
      <c r="I477" s="49" t="s">
        <v>2499</v>
      </c>
      <c r="J477" s="10" t="s">
        <v>19</v>
      </c>
      <c r="K477" s="10" t="s">
        <v>116</v>
      </c>
      <c r="L477" s="13" t="s">
        <v>45</v>
      </c>
      <c r="M477" s="18"/>
      <c r="N477" s="18"/>
      <c r="O477" s="13" t="s">
        <v>182</v>
      </c>
      <c r="P477" s="25">
        <v>67.400000000000006</v>
      </c>
      <c r="Q477" s="26" t="s">
        <v>106</v>
      </c>
      <c r="R477" s="25"/>
      <c r="S477" s="26" t="s">
        <v>106</v>
      </c>
      <c r="T477" s="25"/>
      <c r="U477" s="26" t="s">
        <v>106</v>
      </c>
      <c r="V477" s="18"/>
      <c r="W477" s="24"/>
      <c r="X477" s="12" t="s">
        <v>1593</v>
      </c>
      <c r="Y477" s="13">
        <v>8091772906</v>
      </c>
      <c r="Z477" s="14"/>
    </row>
    <row r="478" spans="1:26" ht="18" customHeight="1">
      <c r="A478" s="46">
        <v>475</v>
      </c>
      <c r="B478" s="17" t="s">
        <v>938</v>
      </c>
      <c r="C478" s="17" t="s">
        <v>1668</v>
      </c>
      <c r="D478" s="17"/>
      <c r="E478" s="10" t="s">
        <v>1667</v>
      </c>
      <c r="F478" s="10" t="s">
        <v>109</v>
      </c>
      <c r="G478" s="17" t="s">
        <v>337</v>
      </c>
      <c r="H478" s="17" t="s">
        <v>1666</v>
      </c>
      <c r="I478" s="49" t="s">
        <v>2500</v>
      </c>
      <c r="J478" s="10" t="s">
        <v>19</v>
      </c>
      <c r="K478" s="10" t="s">
        <v>128</v>
      </c>
      <c r="L478" s="13" t="s">
        <v>45</v>
      </c>
      <c r="M478" s="18"/>
      <c r="N478" s="18"/>
      <c r="O478" s="36" t="s">
        <v>138</v>
      </c>
      <c r="P478" s="25">
        <v>64.599999999999994</v>
      </c>
      <c r="Q478" s="26" t="s">
        <v>106</v>
      </c>
      <c r="R478" s="25"/>
      <c r="S478" s="26" t="s">
        <v>106</v>
      </c>
      <c r="T478" s="25"/>
      <c r="U478" s="26" t="s">
        <v>106</v>
      </c>
      <c r="V478" s="18"/>
      <c r="W478" s="22"/>
      <c r="X478" s="12" t="s">
        <v>1665</v>
      </c>
      <c r="Y478" s="13">
        <v>8894897889</v>
      </c>
      <c r="Z478" s="14"/>
    </row>
    <row r="479" spans="1:26" ht="18" customHeight="1">
      <c r="A479" s="25">
        <v>476</v>
      </c>
      <c r="B479" s="17" t="s">
        <v>938</v>
      </c>
      <c r="C479" s="16" t="s">
        <v>184</v>
      </c>
      <c r="D479" s="16"/>
      <c r="E479" s="10" t="s">
        <v>125</v>
      </c>
      <c r="F479" s="10" t="s">
        <v>101</v>
      </c>
      <c r="G479" s="16" t="s">
        <v>1575</v>
      </c>
      <c r="H479" s="16" t="s">
        <v>1574</v>
      </c>
      <c r="I479" s="49" t="s">
        <v>2501</v>
      </c>
      <c r="J479" s="10" t="s">
        <v>14</v>
      </c>
      <c r="K479" s="10" t="s">
        <v>128</v>
      </c>
      <c r="L479" s="13" t="s">
        <v>45</v>
      </c>
      <c r="M479" s="13"/>
      <c r="N479" s="13"/>
      <c r="O479" s="13" t="s">
        <v>182</v>
      </c>
      <c r="P479" s="25">
        <v>68.2</v>
      </c>
      <c r="Q479" s="26" t="s">
        <v>106</v>
      </c>
      <c r="R479" s="26"/>
      <c r="S479" s="26" t="s">
        <v>106</v>
      </c>
      <c r="T479" s="26"/>
      <c r="U479" s="26" t="s">
        <v>106</v>
      </c>
      <c r="V479" s="13"/>
      <c r="W479" s="24"/>
      <c r="X479" s="12" t="s">
        <v>1573</v>
      </c>
      <c r="Y479" s="13">
        <v>8677829411</v>
      </c>
      <c r="Z479" s="14"/>
    </row>
    <row r="480" spans="1:26" ht="18" customHeight="1">
      <c r="A480" s="46">
        <v>477</v>
      </c>
      <c r="B480" s="17" t="s">
        <v>938</v>
      </c>
      <c r="C480" s="17" t="s">
        <v>1736</v>
      </c>
      <c r="D480" s="17"/>
      <c r="E480" s="10" t="s">
        <v>1196</v>
      </c>
      <c r="F480" s="10" t="s">
        <v>101</v>
      </c>
      <c r="G480" s="17" t="s">
        <v>489</v>
      </c>
      <c r="H480" s="17" t="s">
        <v>1735</v>
      </c>
      <c r="I480" s="49" t="s">
        <v>2502</v>
      </c>
      <c r="J480" s="10" t="s">
        <v>19</v>
      </c>
      <c r="K480" s="10" t="s">
        <v>137</v>
      </c>
      <c r="L480" s="13" t="s">
        <v>45</v>
      </c>
      <c r="M480" s="18"/>
      <c r="N480" s="18"/>
      <c r="O480" s="36" t="s">
        <v>138</v>
      </c>
      <c r="P480" s="25">
        <v>67.400000000000006</v>
      </c>
      <c r="Q480" s="26" t="s">
        <v>106</v>
      </c>
      <c r="R480" s="25"/>
      <c r="S480" s="26" t="s">
        <v>106</v>
      </c>
      <c r="T480" s="25"/>
      <c r="U480" s="26" t="s">
        <v>106</v>
      </c>
      <c r="V480" s="18"/>
      <c r="W480" s="82"/>
      <c r="X480" s="12" t="s">
        <v>1734</v>
      </c>
      <c r="Y480" s="13">
        <v>8091217717</v>
      </c>
      <c r="Z480" s="14"/>
    </row>
    <row r="481" spans="1:26" ht="18" customHeight="1">
      <c r="A481" s="46">
        <v>478</v>
      </c>
      <c r="B481" s="17" t="s">
        <v>938</v>
      </c>
      <c r="C481" s="16" t="s">
        <v>483</v>
      </c>
      <c r="D481" s="16"/>
      <c r="E481" s="16" t="s">
        <v>372</v>
      </c>
      <c r="F481" s="10" t="s">
        <v>101</v>
      </c>
      <c r="G481" s="16" t="s">
        <v>146</v>
      </c>
      <c r="H481" s="16" t="s">
        <v>1535</v>
      </c>
      <c r="I481" s="49" t="s">
        <v>2503</v>
      </c>
      <c r="J481" s="10" t="s">
        <v>19</v>
      </c>
      <c r="K481" s="10" t="s">
        <v>137</v>
      </c>
      <c r="L481" s="13" t="s">
        <v>45</v>
      </c>
      <c r="M481" s="13"/>
      <c r="N481" s="13"/>
      <c r="O481" s="36" t="s">
        <v>138</v>
      </c>
      <c r="P481" s="25">
        <v>72</v>
      </c>
      <c r="Q481" s="26" t="s">
        <v>106</v>
      </c>
      <c r="R481" s="26"/>
      <c r="S481" s="26" t="s">
        <v>106</v>
      </c>
      <c r="T481" s="26"/>
      <c r="U481" s="26" t="s">
        <v>106</v>
      </c>
      <c r="V481" s="13"/>
      <c r="W481" s="22"/>
      <c r="X481" s="20" t="s">
        <v>1534</v>
      </c>
      <c r="Y481" s="13">
        <v>7876102358</v>
      </c>
      <c r="Z481" s="14"/>
    </row>
    <row r="482" spans="1:26" ht="18" customHeight="1">
      <c r="A482" s="25">
        <v>479</v>
      </c>
      <c r="B482" s="17" t="s">
        <v>938</v>
      </c>
      <c r="C482" s="17" t="s">
        <v>340</v>
      </c>
      <c r="D482" s="17"/>
      <c r="E482" s="10" t="s">
        <v>1656</v>
      </c>
      <c r="F482" s="10" t="s">
        <v>101</v>
      </c>
      <c r="G482" s="17" t="s">
        <v>1655</v>
      </c>
      <c r="H482" s="17" t="s">
        <v>1654</v>
      </c>
      <c r="I482" s="49" t="s">
        <v>2504</v>
      </c>
      <c r="J482" s="10" t="s">
        <v>19</v>
      </c>
      <c r="K482" s="10" t="s">
        <v>116</v>
      </c>
      <c r="L482" s="13" t="s">
        <v>45</v>
      </c>
      <c r="M482" s="18"/>
      <c r="N482" s="18"/>
      <c r="O482" s="13" t="s">
        <v>182</v>
      </c>
      <c r="P482" s="25">
        <v>57.2</v>
      </c>
      <c r="Q482" s="26" t="s">
        <v>106</v>
      </c>
      <c r="R482" s="25"/>
      <c r="S482" s="26" t="s">
        <v>106</v>
      </c>
      <c r="T482" s="25"/>
      <c r="U482" s="26" t="s">
        <v>106</v>
      </c>
      <c r="V482" s="18"/>
      <c r="W482" s="24"/>
      <c r="X482" s="12" t="s">
        <v>1653</v>
      </c>
      <c r="Y482" s="13">
        <v>7876378955</v>
      </c>
      <c r="Z482" s="14"/>
    </row>
    <row r="483" spans="1:26" ht="18" customHeight="1">
      <c r="A483" s="46">
        <v>480</v>
      </c>
      <c r="B483" s="17" t="s">
        <v>938</v>
      </c>
      <c r="C483" s="17" t="s">
        <v>259</v>
      </c>
      <c r="D483" s="17"/>
      <c r="E483" s="10" t="s">
        <v>680</v>
      </c>
      <c r="F483" s="10" t="s">
        <v>101</v>
      </c>
      <c r="G483" s="10" t="s">
        <v>1652</v>
      </c>
      <c r="H483" s="17" t="s">
        <v>1651</v>
      </c>
      <c r="I483" s="49" t="s">
        <v>2505</v>
      </c>
      <c r="J483" s="10" t="s">
        <v>19</v>
      </c>
      <c r="K483" s="10" t="s">
        <v>137</v>
      </c>
      <c r="L483" s="13" t="s">
        <v>45</v>
      </c>
      <c r="M483" s="18"/>
      <c r="N483" s="18"/>
      <c r="O483" s="36" t="s">
        <v>138</v>
      </c>
      <c r="P483" s="25">
        <v>67.8</v>
      </c>
      <c r="Q483" s="26" t="s">
        <v>106</v>
      </c>
      <c r="R483" s="25"/>
      <c r="S483" s="26" t="s">
        <v>106</v>
      </c>
      <c r="T483" s="25"/>
      <c r="U483" s="26" t="s">
        <v>106</v>
      </c>
      <c r="V483" s="18"/>
      <c r="W483" s="24"/>
      <c r="X483" s="12" t="s">
        <v>1650</v>
      </c>
      <c r="Y483" s="13">
        <v>7807575075</v>
      </c>
      <c r="Z483" s="14"/>
    </row>
    <row r="484" spans="1:26" ht="18" customHeight="1">
      <c r="A484" s="46">
        <v>481</v>
      </c>
      <c r="B484" s="17" t="s">
        <v>938</v>
      </c>
      <c r="C484" s="10" t="s">
        <v>1607</v>
      </c>
      <c r="D484" s="10"/>
      <c r="E484" s="10" t="s">
        <v>1606</v>
      </c>
      <c r="F484" s="10" t="s">
        <v>101</v>
      </c>
      <c r="G484" s="10" t="s">
        <v>1605</v>
      </c>
      <c r="H484" s="10" t="s">
        <v>1604</v>
      </c>
      <c r="I484" s="49" t="s">
        <v>2506</v>
      </c>
      <c r="J484" s="10" t="s">
        <v>12</v>
      </c>
      <c r="K484" s="10" t="s">
        <v>104</v>
      </c>
      <c r="L484" s="13" t="s">
        <v>45</v>
      </c>
      <c r="M484" s="18"/>
      <c r="N484" s="18"/>
      <c r="O484" s="36" t="s">
        <v>138</v>
      </c>
      <c r="P484" s="25">
        <v>67.400000000000006</v>
      </c>
      <c r="Q484" s="26" t="s">
        <v>106</v>
      </c>
      <c r="R484" s="25"/>
      <c r="S484" s="26" t="s">
        <v>106</v>
      </c>
      <c r="T484" s="25"/>
      <c r="U484" s="26" t="s">
        <v>106</v>
      </c>
      <c r="V484" s="18"/>
      <c r="W484" s="24"/>
      <c r="X484" s="12" t="s">
        <v>1603</v>
      </c>
      <c r="Y484" s="13">
        <v>8131846880</v>
      </c>
      <c r="Z484" s="14"/>
    </row>
    <row r="485" spans="1:26" ht="18" customHeight="1">
      <c r="A485" s="25">
        <v>482</v>
      </c>
      <c r="B485" s="17" t="s">
        <v>938</v>
      </c>
      <c r="C485" s="17" t="s">
        <v>1685</v>
      </c>
      <c r="D485" s="17"/>
      <c r="E485" s="10" t="s">
        <v>100</v>
      </c>
      <c r="F485" s="10" t="s">
        <v>101</v>
      </c>
      <c r="G485" s="17" t="s">
        <v>1684</v>
      </c>
      <c r="H485" s="17" t="s">
        <v>1683</v>
      </c>
      <c r="I485" s="49" t="s">
        <v>2507</v>
      </c>
      <c r="J485" s="10" t="s">
        <v>19</v>
      </c>
      <c r="K485" s="10" t="s">
        <v>104</v>
      </c>
      <c r="L485" s="13" t="s">
        <v>45</v>
      </c>
      <c r="M485" s="18"/>
      <c r="N485" s="18"/>
      <c r="O485" s="36" t="s">
        <v>138</v>
      </c>
      <c r="P485" s="25">
        <v>75.2</v>
      </c>
      <c r="Q485" s="26" t="s">
        <v>106</v>
      </c>
      <c r="R485" s="25"/>
      <c r="S485" s="26" t="s">
        <v>106</v>
      </c>
      <c r="T485" s="25"/>
      <c r="U485" s="26" t="s">
        <v>106</v>
      </c>
      <c r="V485" s="18"/>
      <c r="W485" s="22"/>
      <c r="X485" s="12" t="s">
        <v>1682</v>
      </c>
      <c r="Y485" s="13">
        <v>8091098221</v>
      </c>
      <c r="Z485" s="14"/>
    </row>
    <row r="486" spans="1:26" ht="18" customHeight="1">
      <c r="A486" s="46">
        <v>483</v>
      </c>
      <c r="B486" s="17" t="s">
        <v>938</v>
      </c>
      <c r="C486" s="17" t="s">
        <v>1640</v>
      </c>
      <c r="D486" s="17"/>
      <c r="E486" s="10" t="s">
        <v>1294</v>
      </c>
      <c r="F486" s="10" t="s">
        <v>101</v>
      </c>
      <c r="G486" s="17" t="s">
        <v>1639</v>
      </c>
      <c r="H486" s="17" t="s">
        <v>1638</v>
      </c>
      <c r="I486" s="49" t="s">
        <v>2508</v>
      </c>
      <c r="J486" s="10" t="s">
        <v>20</v>
      </c>
      <c r="K486" s="10" t="s">
        <v>116</v>
      </c>
      <c r="L486" s="13" t="s">
        <v>45</v>
      </c>
      <c r="M486" s="18"/>
      <c r="N486" s="18"/>
      <c r="O486" s="36" t="s">
        <v>138</v>
      </c>
      <c r="P486" s="25">
        <v>93.6</v>
      </c>
      <c r="Q486" s="26" t="s">
        <v>106</v>
      </c>
      <c r="R486" s="25"/>
      <c r="S486" s="26" t="s">
        <v>106</v>
      </c>
      <c r="T486" s="25"/>
      <c r="U486" s="26" t="s">
        <v>106</v>
      </c>
      <c r="V486" s="18"/>
      <c r="W486" s="24"/>
      <c r="X486" s="12" t="s">
        <v>1637</v>
      </c>
      <c r="Y486" s="13">
        <v>9682167947</v>
      </c>
      <c r="Z486" s="14"/>
    </row>
    <row r="487" spans="1:26" ht="18" customHeight="1">
      <c r="A487" s="46">
        <v>484</v>
      </c>
      <c r="B487" s="17" t="s">
        <v>938</v>
      </c>
      <c r="C487" s="17" t="s">
        <v>1709</v>
      </c>
      <c r="D487" s="17"/>
      <c r="E487" s="10" t="s">
        <v>229</v>
      </c>
      <c r="F487" s="10" t="s">
        <v>109</v>
      </c>
      <c r="G487" s="17" t="s">
        <v>1708</v>
      </c>
      <c r="H487" s="17" t="s">
        <v>1707</v>
      </c>
      <c r="I487" s="49" t="s">
        <v>2509</v>
      </c>
      <c r="J487" s="10" t="s">
        <v>37</v>
      </c>
      <c r="K487" s="10" t="s">
        <v>137</v>
      </c>
      <c r="L487" s="13" t="s">
        <v>45</v>
      </c>
      <c r="M487" s="18"/>
      <c r="N487" s="18"/>
      <c r="O487" s="13" t="s">
        <v>182</v>
      </c>
      <c r="P487" s="25">
        <v>83</v>
      </c>
      <c r="Q487" s="26" t="s">
        <v>106</v>
      </c>
      <c r="R487" s="25"/>
      <c r="S487" s="26" t="s">
        <v>106</v>
      </c>
      <c r="T487" s="25"/>
      <c r="U487" s="26" t="s">
        <v>106</v>
      </c>
      <c r="V487" s="18"/>
      <c r="W487" s="82"/>
      <c r="X487" s="12" t="s">
        <v>1706</v>
      </c>
      <c r="Y487" s="13">
        <v>8627081895</v>
      </c>
      <c r="Z487" s="14"/>
    </row>
    <row r="488" spans="1:26" ht="18" customHeight="1">
      <c r="A488" s="25">
        <v>485</v>
      </c>
      <c r="B488" s="17" t="s">
        <v>938</v>
      </c>
      <c r="C488" s="17" t="s">
        <v>1242</v>
      </c>
      <c r="D488" s="17" t="s">
        <v>1795</v>
      </c>
      <c r="E488" s="10" t="s">
        <v>532</v>
      </c>
      <c r="F488" s="16" t="s">
        <v>101</v>
      </c>
      <c r="G488" s="17" t="s">
        <v>1794</v>
      </c>
      <c r="H488" s="17" t="s">
        <v>1793</v>
      </c>
      <c r="I488" s="49" t="s">
        <v>2510</v>
      </c>
      <c r="J488" s="10" t="s">
        <v>37</v>
      </c>
      <c r="K488" s="10" t="s">
        <v>137</v>
      </c>
      <c r="L488" s="18" t="s">
        <v>45</v>
      </c>
      <c r="M488" s="18"/>
      <c r="N488" s="18"/>
      <c r="O488" s="36" t="s">
        <v>138</v>
      </c>
      <c r="P488" s="25">
        <v>76.599999999999994</v>
      </c>
      <c r="Q488" s="25" t="s">
        <v>106</v>
      </c>
      <c r="R488" s="25"/>
      <c r="S488" s="25" t="s">
        <v>106</v>
      </c>
      <c r="T488" s="25"/>
      <c r="U488" s="25" t="s">
        <v>106</v>
      </c>
      <c r="V488" s="18"/>
      <c r="W488" s="82"/>
      <c r="X488" s="12" t="s">
        <v>1792</v>
      </c>
      <c r="Y488" s="13">
        <v>9317412320</v>
      </c>
      <c r="Z488" s="14"/>
    </row>
    <row r="489" spans="1:26" ht="18" customHeight="1">
      <c r="A489" s="46">
        <v>486</v>
      </c>
      <c r="B489" s="17" t="s">
        <v>938</v>
      </c>
      <c r="C489" s="17" t="s">
        <v>1397</v>
      </c>
      <c r="D489" s="10"/>
      <c r="E489" s="17" t="s">
        <v>125</v>
      </c>
      <c r="F489" s="17" t="s">
        <v>101</v>
      </c>
      <c r="G489" s="17" t="s">
        <v>1642</v>
      </c>
      <c r="H489" s="17" t="s">
        <v>196</v>
      </c>
      <c r="I489" s="49" t="s">
        <v>2511</v>
      </c>
      <c r="J489" s="10" t="s">
        <v>14</v>
      </c>
      <c r="K489" s="10" t="s">
        <v>137</v>
      </c>
      <c r="L489" s="13" t="s">
        <v>45</v>
      </c>
      <c r="M489" s="18"/>
      <c r="N489" s="18"/>
      <c r="O489" s="36" t="s">
        <v>138</v>
      </c>
      <c r="P489" s="25">
        <v>62.8</v>
      </c>
      <c r="Q489" s="26" t="s">
        <v>106</v>
      </c>
      <c r="R489" s="25"/>
      <c r="S489" s="26" t="s">
        <v>106</v>
      </c>
      <c r="T489" s="25"/>
      <c r="U489" s="26" t="s">
        <v>106</v>
      </c>
      <c r="V489" s="18"/>
      <c r="W489" s="24"/>
      <c r="X489" s="12" t="s">
        <v>1641</v>
      </c>
      <c r="Y489" s="13">
        <v>7319965882</v>
      </c>
      <c r="Z489" s="14"/>
    </row>
    <row r="490" spans="1:26" ht="18" customHeight="1">
      <c r="A490" s="46">
        <v>487</v>
      </c>
      <c r="B490" s="17" t="s">
        <v>938</v>
      </c>
      <c r="C490" s="17" t="s">
        <v>1550</v>
      </c>
      <c r="D490" s="17"/>
      <c r="E490" s="10" t="s">
        <v>194</v>
      </c>
      <c r="F490" s="10" t="s">
        <v>109</v>
      </c>
      <c r="G490" s="17" t="s">
        <v>1630</v>
      </c>
      <c r="H490" s="17" t="s">
        <v>1629</v>
      </c>
      <c r="I490" s="49" t="s">
        <v>2512</v>
      </c>
      <c r="J490" s="10" t="s">
        <v>14</v>
      </c>
      <c r="K490" s="10" t="s">
        <v>137</v>
      </c>
      <c r="L490" s="13" t="s">
        <v>45</v>
      </c>
      <c r="M490" s="18"/>
      <c r="N490" s="18"/>
      <c r="O490" s="13" t="s">
        <v>182</v>
      </c>
      <c r="P490" s="25">
        <v>67.400000000000006</v>
      </c>
      <c r="Q490" s="26" t="s">
        <v>106</v>
      </c>
      <c r="R490" s="25"/>
      <c r="S490" s="26" t="s">
        <v>106</v>
      </c>
      <c r="T490" s="25"/>
      <c r="U490" s="26" t="s">
        <v>106</v>
      </c>
      <c r="V490" s="18"/>
      <c r="W490" s="24"/>
      <c r="X490" s="12" t="s">
        <v>1628</v>
      </c>
      <c r="Y490" s="13">
        <v>9570964203</v>
      </c>
      <c r="Z490" s="14"/>
    </row>
    <row r="491" spans="1:26" ht="18" customHeight="1">
      <c r="A491" s="25">
        <v>488</v>
      </c>
      <c r="B491" s="17" t="s">
        <v>938</v>
      </c>
      <c r="C491" s="17" t="s">
        <v>1556</v>
      </c>
      <c r="D491" s="17"/>
      <c r="E491" s="10" t="s">
        <v>119</v>
      </c>
      <c r="F491" s="10" t="s">
        <v>101</v>
      </c>
      <c r="G491" s="17" t="s">
        <v>974</v>
      </c>
      <c r="H491" s="17" t="s">
        <v>1699</v>
      </c>
      <c r="I491" s="49" t="s">
        <v>2513</v>
      </c>
      <c r="J491" s="10" t="s">
        <v>19</v>
      </c>
      <c r="K491" s="10" t="s">
        <v>116</v>
      </c>
      <c r="L491" s="13" t="s">
        <v>45</v>
      </c>
      <c r="M491" s="18"/>
      <c r="N491" s="18"/>
      <c r="O491" s="13" t="s">
        <v>182</v>
      </c>
      <c r="P491" s="25">
        <v>64.599999999999994</v>
      </c>
      <c r="Q491" s="26" t="s">
        <v>106</v>
      </c>
      <c r="R491" s="25"/>
      <c r="S491" s="26" t="s">
        <v>106</v>
      </c>
      <c r="T491" s="25"/>
      <c r="U491" s="26" t="s">
        <v>106</v>
      </c>
      <c r="V491" s="18"/>
      <c r="W491" s="82"/>
      <c r="X491" s="12" t="s">
        <v>1698</v>
      </c>
      <c r="Y491" s="13">
        <v>8580745879</v>
      </c>
      <c r="Z491" s="14"/>
    </row>
    <row r="492" spans="1:26" ht="18" customHeight="1">
      <c r="A492" s="46">
        <v>489</v>
      </c>
      <c r="B492" s="17" t="s">
        <v>938</v>
      </c>
      <c r="C492" s="16" t="s">
        <v>1646</v>
      </c>
      <c r="D492" s="16" t="s">
        <v>125</v>
      </c>
      <c r="E492" s="16" t="s">
        <v>1645</v>
      </c>
      <c r="F492" s="10" t="s">
        <v>101</v>
      </c>
      <c r="G492" s="16" t="s">
        <v>1644</v>
      </c>
      <c r="H492" s="16" t="s">
        <v>749</v>
      </c>
      <c r="I492" s="49" t="s">
        <v>2514</v>
      </c>
      <c r="J492" s="10" t="s">
        <v>14</v>
      </c>
      <c r="K492" s="16" t="s">
        <v>137</v>
      </c>
      <c r="L492" s="13" t="s">
        <v>45</v>
      </c>
      <c r="M492" s="13"/>
      <c r="N492" s="13"/>
      <c r="O492" s="36" t="s">
        <v>138</v>
      </c>
      <c r="P492" s="25">
        <v>60</v>
      </c>
      <c r="Q492" s="26" t="s">
        <v>106</v>
      </c>
      <c r="R492" s="26"/>
      <c r="S492" s="26" t="s">
        <v>106</v>
      </c>
      <c r="T492" s="26"/>
      <c r="U492" s="26" t="s">
        <v>106</v>
      </c>
      <c r="V492" s="13"/>
      <c r="W492" s="24"/>
      <c r="X492" s="12" t="s">
        <v>1643</v>
      </c>
      <c r="Y492" s="13">
        <v>8804835192</v>
      </c>
      <c r="Z492" s="14"/>
    </row>
    <row r="493" spans="1:26" ht="18" customHeight="1">
      <c r="A493" s="46">
        <v>490</v>
      </c>
      <c r="B493" s="17" t="s">
        <v>938</v>
      </c>
      <c r="C493" s="10" t="s">
        <v>1590</v>
      </c>
      <c r="D493" s="16"/>
      <c r="E493" s="10" t="s">
        <v>1490</v>
      </c>
      <c r="F493" s="10" t="s">
        <v>109</v>
      </c>
      <c r="G493" s="10" t="s">
        <v>1589</v>
      </c>
      <c r="H493" s="10" t="s">
        <v>1588</v>
      </c>
      <c r="I493" s="49" t="s">
        <v>2515</v>
      </c>
      <c r="J493" s="10" t="s">
        <v>19</v>
      </c>
      <c r="K493" s="10" t="s">
        <v>116</v>
      </c>
      <c r="L493" s="13" t="s">
        <v>45</v>
      </c>
      <c r="M493" s="13"/>
      <c r="N493" s="13"/>
      <c r="O493" s="35" t="s">
        <v>138</v>
      </c>
      <c r="P493" s="25">
        <v>83.6</v>
      </c>
      <c r="Q493" s="26" t="s">
        <v>106</v>
      </c>
      <c r="R493" s="26"/>
      <c r="S493" s="26" t="s">
        <v>106</v>
      </c>
      <c r="T493" s="26"/>
      <c r="U493" s="26" t="s">
        <v>106</v>
      </c>
      <c r="V493" s="13"/>
      <c r="W493" s="24"/>
      <c r="X493" s="12" t="s">
        <v>1587</v>
      </c>
      <c r="Y493" s="13">
        <v>7876664165</v>
      </c>
      <c r="Z493" s="14"/>
    </row>
    <row r="494" spans="1:26" ht="18" customHeight="1">
      <c r="A494" s="25">
        <v>491</v>
      </c>
      <c r="B494" s="17" t="s">
        <v>938</v>
      </c>
      <c r="C494" s="10" t="s">
        <v>2421</v>
      </c>
      <c r="D494" s="16"/>
      <c r="E494" s="10"/>
      <c r="F494" s="10" t="s">
        <v>109</v>
      </c>
      <c r="G494" s="10" t="s">
        <v>234</v>
      </c>
      <c r="H494" s="10" t="s">
        <v>1459</v>
      </c>
      <c r="I494" s="49" t="s">
        <v>2516</v>
      </c>
      <c r="J494" s="10" t="s">
        <v>19</v>
      </c>
      <c r="K494" s="10" t="s">
        <v>116</v>
      </c>
      <c r="L494" s="13" t="s">
        <v>45</v>
      </c>
      <c r="M494" s="13"/>
      <c r="N494" s="13"/>
      <c r="O494" s="13" t="s">
        <v>182</v>
      </c>
      <c r="P494" s="25">
        <v>60.2</v>
      </c>
      <c r="Q494" s="26" t="s">
        <v>106</v>
      </c>
      <c r="R494" s="26"/>
      <c r="S494" s="26" t="s">
        <v>106</v>
      </c>
      <c r="T494" s="26"/>
      <c r="U494" s="26" t="s">
        <v>106</v>
      </c>
      <c r="V494" s="13"/>
      <c r="W494" s="24"/>
      <c r="X494" s="12" t="s">
        <v>1458</v>
      </c>
      <c r="Y494" s="13">
        <v>8091742062</v>
      </c>
      <c r="Z494" s="14"/>
    </row>
    <row r="495" spans="1:26" ht="18" customHeight="1">
      <c r="A495" s="46">
        <v>492</v>
      </c>
      <c r="B495" s="17" t="s">
        <v>938</v>
      </c>
      <c r="C495" s="10" t="s">
        <v>2422</v>
      </c>
      <c r="D495" s="16"/>
      <c r="E495" s="10" t="s">
        <v>132</v>
      </c>
      <c r="F495" s="10" t="s">
        <v>109</v>
      </c>
      <c r="G495" s="10" t="s">
        <v>606</v>
      </c>
      <c r="H495" s="10" t="s">
        <v>607</v>
      </c>
      <c r="I495" s="49" t="s">
        <v>2517</v>
      </c>
      <c r="J495" s="10" t="s">
        <v>19</v>
      </c>
      <c r="K495" s="10" t="s">
        <v>137</v>
      </c>
      <c r="L495" s="13" t="s">
        <v>45</v>
      </c>
      <c r="M495" s="13"/>
      <c r="N495" s="13"/>
      <c r="O495" s="13" t="s">
        <v>182</v>
      </c>
      <c r="P495" s="25">
        <v>69.2</v>
      </c>
      <c r="Q495" s="26" t="s">
        <v>106</v>
      </c>
      <c r="R495" s="26"/>
      <c r="S495" s="26" t="s">
        <v>106</v>
      </c>
      <c r="T495" s="26"/>
      <c r="U495" s="26" t="s">
        <v>106</v>
      </c>
      <c r="V495" s="13"/>
      <c r="W495" s="24"/>
      <c r="X495" s="12" t="s">
        <v>608</v>
      </c>
      <c r="Y495" s="13">
        <v>7018566993</v>
      </c>
      <c r="Z495" s="14"/>
    </row>
    <row r="496" spans="1:26" ht="18" customHeight="1">
      <c r="A496" s="46">
        <v>493</v>
      </c>
      <c r="B496" s="17" t="s">
        <v>938</v>
      </c>
      <c r="C496" s="16" t="s">
        <v>1627</v>
      </c>
      <c r="D496" s="16" t="s">
        <v>2008</v>
      </c>
      <c r="E496" s="16" t="s">
        <v>2009</v>
      </c>
      <c r="F496" s="10" t="s">
        <v>101</v>
      </c>
      <c r="G496" s="16" t="s">
        <v>2010</v>
      </c>
      <c r="H496" s="16" t="s">
        <v>2011</v>
      </c>
      <c r="I496" s="49" t="s">
        <v>2518</v>
      </c>
      <c r="J496" s="10" t="s">
        <v>14</v>
      </c>
      <c r="K496" s="10" t="s">
        <v>116</v>
      </c>
      <c r="L496" s="13" t="s">
        <v>45</v>
      </c>
      <c r="M496" s="13"/>
      <c r="N496" s="13"/>
      <c r="O496" s="35" t="s">
        <v>138</v>
      </c>
      <c r="P496" s="25">
        <v>58.8</v>
      </c>
      <c r="Q496" s="26" t="s">
        <v>106</v>
      </c>
      <c r="R496" s="26"/>
      <c r="S496" s="26" t="s">
        <v>106</v>
      </c>
      <c r="T496" s="26"/>
      <c r="U496" s="26" t="s">
        <v>106</v>
      </c>
      <c r="V496" s="13"/>
      <c r="W496" s="22"/>
      <c r="X496" s="20" t="s">
        <v>2012</v>
      </c>
      <c r="Y496" s="13">
        <v>6204450507</v>
      </c>
      <c r="Z496" s="14"/>
    </row>
    <row r="497" spans="1:26" ht="18" customHeight="1">
      <c r="A497" s="25">
        <v>494</v>
      </c>
      <c r="B497" s="17" t="s">
        <v>938</v>
      </c>
      <c r="C497" s="16" t="s">
        <v>1713</v>
      </c>
      <c r="D497" s="16" t="s">
        <v>125</v>
      </c>
      <c r="E497" s="16" t="s">
        <v>644</v>
      </c>
      <c r="F497" s="10" t="s">
        <v>101</v>
      </c>
      <c r="G497" s="16" t="s">
        <v>2005</v>
      </c>
      <c r="H497" s="16" t="s">
        <v>488</v>
      </c>
      <c r="I497" s="49" t="s">
        <v>2519</v>
      </c>
      <c r="J497" s="10" t="s">
        <v>21</v>
      </c>
      <c r="K497" s="10" t="s">
        <v>116</v>
      </c>
      <c r="L497" s="13" t="s">
        <v>45</v>
      </c>
      <c r="M497" s="13"/>
      <c r="N497" s="13"/>
      <c r="O497" s="35" t="s">
        <v>138</v>
      </c>
      <c r="P497" s="25">
        <v>70.2</v>
      </c>
      <c r="Q497" s="26" t="s">
        <v>106</v>
      </c>
      <c r="R497" s="26"/>
      <c r="S497" s="26" t="s">
        <v>106</v>
      </c>
      <c r="T497" s="26"/>
      <c r="U497" s="26" t="s">
        <v>106</v>
      </c>
      <c r="V497" s="13"/>
      <c r="W497" s="22"/>
      <c r="X497" s="20" t="s">
        <v>2006</v>
      </c>
      <c r="Y497" s="13">
        <v>7762999530</v>
      </c>
      <c r="Z497" s="14"/>
    </row>
    <row r="498" spans="1:26" ht="18" customHeight="1">
      <c r="A498" s="46">
        <v>495</v>
      </c>
      <c r="B498" s="17" t="s">
        <v>938</v>
      </c>
      <c r="C498" s="16" t="s">
        <v>353</v>
      </c>
      <c r="D498" s="16"/>
      <c r="E498" s="16" t="s">
        <v>207</v>
      </c>
      <c r="F498" s="10" t="s">
        <v>101</v>
      </c>
      <c r="G498" s="16" t="s">
        <v>3048</v>
      </c>
      <c r="H498" s="16" t="s">
        <v>2595</v>
      </c>
      <c r="I498" s="49" t="s">
        <v>3046</v>
      </c>
      <c r="J498" s="10" t="s">
        <v>19</v>
      </c>
      <c r="K498" s="10" t="s">
        <v>116</v>
      </c>
      <c r="L498" s="13" t="s">
        <v>45</v>
      </c>
      <c r="M498" s="13"/>
      <c r="N498" s="13"/>
      <c r="O498" s="35" t="s">
        <v>138</v>
      </c>
      <c r="P498" s="25">
        <v>75.599999999999994</v>
      </c>
      <c r="Q498" s="26" t="s">
        <v>106</v>
      </c>
      <c r="R498" s="26"/>
      <c r="S498" s="26" t="s">
        <v>106</v>
      </c>
      <c r="T498" s="26"/>
      <c r="U498" s="26" t="s">
        <v>106</v>
      </c>
      <c r="V498" s="13"/>
      <c r="W498" s="22"/>
      <c r="X498" s="20" t="s">
        <v>3049</v>
      </c>
      <c r="Y498" s="13">
        <v>7615035729</v>
      </c>
      <c r="Z498" s="14"/>
    </row>
    <row r="499" spans="1:26" ht="18" customHeight="1">
      <c r="A499" s="46">
        <v>496</v>
      </c>
      <c r="B499" s="17" t="s">
        <v>938</v>
      </c>
      <c r="C499" s="16" t="s">
        <v>3050</v>
      </c>
      <c r="D499" s="16"/>
      <c r="E499" s="16" t="s">
        <v>763</v>
      </c>
      <c r="F499" s="10" t="s">
        <v>101</v>
      </c>
      <c r="G499" s="16" t="s">
        <v>3051</v>
      </c>
      <c r="H499" s="16" t="s">
        <v>3052</v>
      </c>
      <c r="I499" s="49" t="s">
        <v>3047</v>
      </c>
      <c r="J499" s="10" t="s">
        <v>14</v>
      </c>
      <c r="K499" s="10" t="s">
        <v>116</v>
      </c>
      <c r="L499" s="13" t="s">
        <v>45</v>
      </c>
      <c r="M499" s="13"/>
      <c r="N499" s="13"/>
      <c r="O499" s="35" t="s">
        <v>138</v>
      </c>
      <c r="P499" s="25">
        <v>66.400000000000006</v>
      </c>
      <c r="Q499" s="26" t="s">
        <v>106</v>
      </c>
      <c r="R499" s="26"/>
      <c r="S499" s="26" t="s">
        <v>106</v>
      </c>
      <c r="T499" s="26"/>
      <c r="U499" s="26" t="s">
        <v>106</v>
      </c>
      <c r="V499" s="13"/>
      <c r="W499" s="22"/>
      <c r="X499" s="20" t="s">
        <v>3053</v>
      </c>
      <c r="Y499" s="13">
        <v>8219052609</v>
      </c>
      <c r="Z499" s="14"/>
    </row>
    <row r="500" spans="1:26" ht="18" customHeight="1">
      <c r="A500" s="25">
        <v>497</v>
      </c>
      <c r="B500" s="17" t="s">
        <v>938</v>
      </c>
      <c r="C500" s="16" t="s">
        <v>2757</v>
      </c>
      <c r="D500" s="16"/>
      <c r="E500" s="16" t="s">
        <v>207</v>
      </c>
      <c r="F500" s="10" t="s">
        <v>109</v>
      </c>
      <c r="G500" s="16" t="s">
        <v>2758</v>
      </c>
      <c r="H500" s="16" t="s">
        <v>273</v>
      </c>
      <c r="I500" s="49" t="s">
        <v>2740</v>
      </c>
      <c r="J500" s="10" t="s">
        <v>19</v>
      </c>
      <c r="K500" s="10" t="s">
        <v>116</v>
      </c>
      <c r="L500" s="13" t="s">
        <v>45</v>
      </c>
      <c r="M500" s="13"/>
      <c r="N500" s="13"/>
      <c r="O500" s="35" t="s">
        <v>138</v>
      </c>
      <c r="P500" s="25">
        <v>71.2</v>
      </c>
      <c r="Q500" s="26" t="s">
        <v>106</v>
      </c>
      <c r="R500" s="26"/>
      <c r="S500" s="26" t="s">
        <v>106</v>
      </c>
      <c r="T500" s="26"/>
      <c r="U500" s="26" t="s">
        <v>106</v>
      </c>
      <c r="V500" s="13"/>
      <c r="W500" s="22"/>
      <c r="X500" s="20" t="s">
        <v>2759</v>
      </c>
      <c r="Y500" s="13">
        <v>6230979946</v>
      </c>
      <c r="Z500" s="14"/>
    </row>
    <row r="501" spans="1:26" ht="18" customHeight="1">
      <c r="A501" s="46">
        <v>498</v>
      </c>
      <c r="B501" s="17" t="s">
        <v>938</v>
      </c>
      <c r="C501" s="16" t="s">
        <v>1984</v>
      </c>
      <c r="D501" s="16"/>
      <c r="E501" s="16" t="s">
        <v>119</v>
      </c>
      <c r="F501" s="10" t="s">
        <v>101</v>
      </c>
      <c r="G501" s="16" t="s">
        <v>400</v>
      </c>
      <c r="H501" s="16" t="s">
        <v>2742</v>
      </c>
      <c r="I501" s="49" t="s">
        <v>2741</v>
      </c>
      <c r="J501" s="10" t="s">
        <v>19</v>
      </c>
      <c r="K501" s="10" t="s">
        <v>116</v>
      </c>
      <c r="L501" s="13" t="s">
        <v>45</v>
      </c>
      <c r="M501" s="13"/>
      <c r="N501" s="13"/>
      <c r="O501" s="35" t="s">
        <v>138</v>
      </c>
      <c r="P501" s="25">
        <v>78.400000000000006</v>
      </c>
      <c r="Q501" s="26" t="s">
        <v>106</v>
      </c>
      <c r="R501" s="26"/>
      <c r="S501" s="26" t="s">
        <v>106</v>
      </c>
      <c r="T501" s="26"/>
      <c r="U501" s="26" t="s">
        <v>106</v>
      </c>
      <c r="V501" s="13"/>
      <c r="W501" s="22"/>
      <c r="X501" s="20" t="s">
        <v>2743</v>
      </c>
      <c r="Y501" s="13">
        <v>9418632765</v>
      </c>
      <c r="Z501" s="14"/>
    </row>
    <row r="502" spans="1:26" ht="18" customHeight="1">
      <c r="A502" s="46">
        <v>499</v>
      </c>
      <c r="B502" s="17" t="s">
        <v>938</v>
      </c>
      <c r="C502" s="16" t="s">
        <v>1214</v>
      </c>
      <c r="D502" s="16"/>
      <c r="E502" s="16" t="s">
        <v>125</v>
      </c>
      <c r="F502" s="10" t="s">
        <v>101</v>
      </c>
      <c r="G502" s="16" t="s">
        <v>2965</v>
      </c>
      <c r="H502" s="16" t="s">
        <v>2966</v>
      </c>
      <c r="I502" s="49" t="s">
        <v>2967</v>
      </c>
      <c r="J502" s="10" t="s">
        <v>14</v>
      </c>
      <c r="K502" s="10" t="s">
        <v>137</v>
      </c>
      <c r="L502" s="13" t="s">
        <v>45</v>
      </c>
      <c r="M502" s="13"/>
      <c r="N502" s="13"/>
      <c r="O502" s="13" t="s">
        <v>182</v>
      </c>
      <c r="P502" s="25">
        <v>69.400000000000006</v>
      </c>
      <c r="Q502" s="26" t="s">
        <v>106</v>
      </c>
      <c r="R502" s="26"/>
      <c r="S502" s="26" t="s">
        <v>106</v>
      </c>
      <c r="T502" s="26"/>
      <c r="U502" s="26" t="s">
        <v>106</v>
      </c>
      <c r="V502" s="13"/>
      <c r="W502" s="22"/>
      <c r="X502" s="20" t="s">
        <v>2968</v>
      </c>
      <c r="Y502" s="13">
        <v>9816138493</v>
      </c>
      <c r="Z502" s="14"/>
    </row>
    <row r="503" spans="1:26" ht="18" customHeight="1">
      <c r="A503" s="25">
        <v>500</v>
      </c>
      <c r="B503" s="17" t="s">
        <v>938</v>
      </c>
      <c r="C503" s="16" t="s">
        <v>2879</v>
      </c>
      <c r="D503" s="16"/>
      <c r="E503" s="16" t="s">
        <v>512</v>
      </c>
      <c r="F503" s="10" t="s">
        <v>109</v>
      </c>
      <c r="G503" s="16" t="s">
        <v>2969</v>
      </c>
      <c r="H503" s="16" t="s">
        <v>1654</v>
      </c>
      <c r="I503" s="49" t="s">
        <v>2970</v>
      </c>
      <c r="J503" s="10" t="s">
        <v>38</v>
      </c>
      <c r="K503" s="10" t="s">
        <v>116</v>
      </c>
      <c r="L503" s="13" t="s">
        <v>45</v>
      </c>
      <c r="M503" s="13"/>
      <c r="N503" s="13"/>
      <c r="O503" s="13" t="s">
        <v>182</v>
      </c>
      <c r="P503" s="25">
        <v>73.2</v>
      </c>
      <c r="Q503" s="26" t="s">
        <v>106</v>
      </c>
      <c r="R503" s="26"/>
      <c r="S503" s="26" t="s">
        <v>106</v>
      </c>
      <c r="T503" s="26"/>
      <c r="U503" s="26" t="s">
        <v>106</v>
      </c>
      <c r="V503" s="13"/>
      <c r="W503" s="22"/>
      <c r="X503" s="20" t="s">
        <v>2971</v>
      </c>
      <c r="Y503" s="13">
        <v>8219793013</v>
      </c>
      <c r="Z503" s="14"/>
    </row>
    <row r="504" spans="1:26" ht="18" customHeight="1">
      <c r="A504" s="46">
        <v>501</v>
      </c>
      <c r="B504" s="17" t="s">
        <v>938</v>
      </c>
      <c r="C504" s="16" t="s">
        <v>2972</v>
      </c>
      <c r="D504" s="16"/>
      <c r="E504" s="16" t="s">
        <v>1284</v>
      </c>
      <c r="F504" s="10" t="s">
        <v>109</v>
      </c>
      <c r="G504" s="16" t="s">
        <v>2973</v>
      </c>
      <c r="H504" s="16" t="s">
        <v>2974</v>
      </c>
      <c r="I504" s="49" t="s">
        <v>2975</v>
      </c>
      <c r="J504" s="10" t="s">
        <v>19</v>
      </c>
      <c r="K504" s="10" t="s">
        <v>116</v>
      </c>
      <c r="L504" s="13" t="s">
        <v>45</v>
      </c>
      <c r="M504" s="13"/>
      <c r="N504" s="13"/>
      <c r="O504" s="35" t="s">
        <v>138</v>
      </c>
      <c r="P504" s="25">
        <v>84.6</v>
      </c>
      <c r="Q504" s="26" t="s">
        <v>106</v>
      </c>
      <c r="R504" s="26"/>
      <c r="S504" s="26" t="s">
        <v>106</v>
      </c>
      <c r="T504" s="26"/>
      <c r="U504" s="26" t="s">
        <v>106</v>
      </c>
      <c r="V504" s="13"/>
      <c r="W504" s="22"/>
      <c r="X504" s="20" t="s">
        <v>2976</v>
      </c>
      <c r="Y504" s="13">
        <v>8219021527</v>
      </c>
      <c r="Z504" s="14"/>
    </row>
    <row r="505" spans="1:26" ht="18" customHeight="1">
      <c r="A505" s="46">
        <v>502</v>
      </c>
      <c r="B505" s="17" t="s">
        <v>938</v>
      </c>
      <c r="C505" s="16" t="s">
        <v>3058</v>
      </c>
      <c r="D505" s="16"/>
      <c r="E505" s="16" t="s">
        <v>119</v>
      </c>
      <c r="F505" s="10" t="s">
        <v>101</v>
      </c>
      <c r="G505" s="16" t="s">
        <v>1519</v>
      </c>
      <c r="H505" s="16" t="s">
        <v>1406</v>
      </c>
      <c r="I505" s="49" t="s">
        <v>3059</v>
      </c>
      <c r="J505" s="10" t="s">
        <v>19</v>
      </c>
      <c r="K505" s="10" t="s">
        <v>116</v>
      </c>
      <c r="L505" s="13" t="s">
        <v>45</v>
      </c>
      <c r="M505" s="13"/>
      <c r="N505" s="13"/>
      <c r="O505" s="35" t="s">
        <v>138</v>
      </c>
      <c r="P505" s="25">
        <v>68.599999999999994</v>
      </c>
      <c r="Q505" s="26" t="s">
        <v>106</v>
      </c>
      <c r="R505" s="26"/>
      <c r="S505" s="26" t="s">
        <v>106</v>
      </c>
      <c r="T505" s="26"/>
      <c r="U505" s="26" t="s">
        <v>106</v>
      </c>
      <c r="V505" s="13"/>
      <c r="W505" s="22"/>
      <c r="X505" s="20" t="s">
        <v>3062</v>
      </c>
      <c r="Y505" s="13">
        <v>8219832018</v>
      </c>
      <c r="Z505" s="14"/>
    </row>
    <row r="506" spans="1:26" ht="18" customHeight="1">
      <c r="A506" s="25">
        <v>503</v>
      </c>
      <c r="B506" s="17" t="s">
        <v>938</v>
      </c>
      <c r="C506" s="16" t="s">
        <v>898</v>
      </c>
      <c r="D506" s="16"/>
      <c r="E506" s="16" t="s">
        <v>3063</v>
      </c>
      <c r="F506" s="10" t="s">
        <v>109</v>
      </c>
      <c r="G506" s="16" t="s">
        <v>208</v>
      </c>
      <c r="H506" s="16" t="s">
        <v>3064</v>
      </c>
      <c r="I506" s="49" t="s">
        <v>3060</v>
      </c>
      <c r="J506" s="10" t="s">
        <v>19</v>
      </c>
      <c r="K506" s="10" t="s">
        <v>137</v>
      </c>
      <c r="L506" s="13" t="s">
        <v>45</v>
      </c>
      <c r="M506" s="13"/>
      <c r="N506" s="13"/>
      <c r="O506" s="35" t="s">
        <v>138</v>
      </c>
      <c r="P506" s="25">
        <v>66.400000000000006</v>
      </c>
      <c r="Q506" s="26" t="s">
        <v>106</v>
      </c>
      <c r="R506" s="26"/>
      <c r="S506" s="26" t="s">
        <v>106</v>
      </c>
      <c r="T506" s="26"/>
      <c r="U506" s="26" t="s">
        <v>106</v>
      </c>
      <c r="V506" s="13"/>
      <c r="W506" s="22"/>
      <c r="X506" s="20" t="s">
        <v>3065</v>
      </c>
      <c r="Y506" s="13">
        <v>6230812920</v>
      </c>
      <c r="Z506" s="14"/>
    </row>
    <row r="507" spans="1:26" ht="18" customHeight="1">
      <c r="A507" s="46">
        <v>504</v>
      </c>
      <c r="B507" s="17" t="s">
        <v>938</v>
      </c>
      <c r="C507" s="16" t="s">
        <v>3066</v>
      </c>
      <c r="D507" s="16"/>
      <c r="E507" s="16" t="s">
        <v>125</v>
      </c>
      <c r="F507" s="10" t="s">
        <v>101</v>
      </c>
      <c r="G507" s="16" t="s">
        <v>3067</v>
      </c>
      <c r="H507" s="16" t="s">
        <v>3068</v>
      </c>
      <c r="I507" s="49" t="s">
        <v>3061</v>
      </c>
      <c r="J507" s="10" t="s">
        <v>14</v>
      </c>
      <c r="K507" s="10" t="s">
        <v>116</v>
      </c>
      <c r="L507" s="13" t="s">
        <v>45</v>
      </c>
      <c r="M507" s="13"/>
      <c r="N507" s="13"/>
      <c r="O507" s="35" t="s">
        <v>138</v>
      </c>
      <c r="P507" s="25">
        <v>68</v>
      </c>
      <c r="Q507" s="26" t="s">
        <v>106</v>
      </c>
      <c r="R507" s="26"/>
      <c r="S507" s="26" t="s">
        <v>106</v>
      </c>
      <c r="T507" s="26"/>
      <c r="U507" s="26" t="s">
        <v>106</v>
      </c>
      <c r="V507" s="13"/>
      <c r="W507" s="22"/>
      <c r="X507" s="20" t="s">
        <v>3069</v>
      </c>
      <c r="Y507" s="13">
        <v>9015002051</v>
      </c>
      <c r="Z507" s="14"/>
    </row>
    <row r="508" spans="1:26" ht="18" customHeight="1">
      <c r="A508" s="46">
        <v>505</v>
      </c>
      <c r="B508" s="17" t="s">
        <v>1805</v>
      </c>
      <c r="C508" s="17" t="s">
        <v>1810</v>
      </c>
      <c r="D508" s="17"/>
      <c r="E508" s="10" t="s">
        <v>207</v>
      </c>
      <c r="F508" s="16" t="s">
        <v>109</v>
      </c>
      <c r="G508" s="17" t="s">
        <v>1809</v>
      </c>
      <c r="H508" s="17" t="s">
        <v>1808</v>
      </c>
      <c r="I508" s="49" t="s">
        <v>2520</v>
      </c>
      <c r="J508" s="16" t="s">
        <v>19</v>
      </c>
      <c r="K508" s="10" t="s">
        <v>116</v>
      </c>
      <c r="L508" s="39" t="s">
        <v>1807</v>
      </c>
      <c r="M508" s="18"/>
      <c r="N508" s="18"/>
      <c r="O508" s="36"/>
      <c r="P508" s="25">
        <v>88.5</v>
      </c>
      <c r="Q508" s="26" t="s">
        <v>106</v>
      </c>
      <c r="R508" s="25"/>
      <c r="S508" s="26" t="s">
        <v>2147</v>
      </c>
      <c r="T508" s="25" t="s">
        <v>3010</v>
      </c>
      <c r="U508" s="26" t="s">
        <v>106</v>
      </c>
      <c r="V508" s="18"/>
      <c r="W508" s="22"/>
      <c r="X508" s="12" t="s">
        <v>1806</v>
      </c>
      <c r="Y508" s="13">
        <v>9805538726</v>
      </c>
    </row>
    <row r="509" spans="1:26" ht="18" customHeight="1">
      <c r="A509" s="25">
        <v>506</v>
      </c>
      <c r="B509" s="17" t="s">
        <v>1805</v>
      </c>
      <c r="C509" s="17" t="s">
        <v>595</v>
      </c>
      <c r="D509" s="17"/>
      <c r="E509" s="16" t="s">
        <v>125</v>
      </c>
      <c r="F509" s="16" t="s">
        <v>109</v>
      </c>
      <c r="G509" s="17" t="s">
        <v>1817</v>
      </c>
      <c r="H509" s="17" t="s">
        <v>1816</v>
      </c>
      <c r="I509" s="49" t="s">
        <v>2521</v>
      </c>
      <c r="J509" s="16" t="s">
        <v>19</v>
      </c>
      <c r="K509" s="16" t="s">
        <v>116</v>
      </c>
      <c r="L509" s="39" t="s">
        <v>1807</v>
      </c>
      <c r="M509" s="13"/>
      <c r="N509" s="13"/>
      <c r="O509" s="35"/>
      <c r="P509" s="25">
        <v>95.8</v>
      </c>
      <c r="Q509" s="26" t="s">
        <v>106</v>
      </c>
      <c r="R509" s="26"/>
      <c r="S509" s="26" t="s">
        <v>2147</v>
      </c>
      <c r="T509" s="25" t="s">
        <v>3010</v>
      </c>
      <c r="U509" s="26" t="s">
        <v>106</v>
      </c>
      <c r="V509" s="13"/>
      <c r="W509" s="13"/>
      <c r="X509" s="12" t="s">
        <v>1815</v>
      </c>
      <c r="Y509" s="13">
        <v>7876767125</v>
      </c>
    </row>
    <row r="510" spans="1:26" ht="18" customHeight="1">
      <c r="A510" s="46">
        <v>507</v>
      </c>
      <c r="B510" s="17" t="s">
        <v>1805</v>
      </c>
      <c r="C510" s="10" t="s">
        <v>427</v>
      </c>
      <c r="D510" s="10"/>
      <c r="E510" s="10" t="s">
        <v>372</v>
      </c>
      <c r="F510" s="10" t="s">
        <v>101</v>
      </c>
      <c r="G510" s="10" t="s">
        <v>818</v>
      </c>
      <c r="H510" s="10" t="s">
        <v>356</v>
      </c>
      <c r="I510" s="49" t="s">
        <v>2522</v>
      </c>
      <c r="J510" s="10" t="s">
        <v>19</v>
      </c>
      <c r="K510" s="10" t="s">
        <v>137</v>
      </c>
      <c r="L510" s="39" t="s">
        <v>1807</v>
      </c>
      <c r="M510" s="18"/>
      <c r="N510" s="18"/>
      <c r="O510" s="36"/>
      <c r="P510" s="25">
        <v>69.400000000000006</v>
      </c>
      <c r="Q510" s="26" t="s">
        <v>106</v>
      </c>
      <c r="R510" s="25"/>
      <c r="S510" s="26" t="s">
        <v>2147</v>
      </c>
      <c r="T510" s="25" t="s">
        <v>3010</v>
      </c>
      <c r="U510" s="26" t="s">
        <v>106</v>
      </c>
      <c r="V510" s="18"/>
      <c r="W510" s="24"/>
      <c r="X510" s="20" t="s">
        <v>2995</v>
      </c>
      <c r="Y510" s="13">
        <v>7807471354</v>
      </c>
    </row>
    <row r="511" spans="1:26" ht="18" customHeight="1">
      <c r="A511" s="46">
        <v>508</v>
      </c>
      <c r="B511" s="17" t="s">
        <v>1805</v>
      </c>
      <c r="C511" s="16" t="s">
        <v>1814</v>
      </c>
      <c r="D511" s="16"/>
      <c r="E511" s="16" t="s">
        <v>1813</v>
      </c>
      <c r="F511" s="16" t="s">
        <v>109</v>
      </c>
      <c r="G511" s="16" t="s">
        <v>1812</v>
      </c>
      <c r="H511" s="16" t="s">
        <v>437</v>
      </c>
      <c r="I511" s="49" t="s">
        <v>2523</v>
      </c>
      <c r="J511" s="16" t="s">
        <v>18</v>
      </c>
      <c r="K511" s="16" t="s">
        <v>137</v>
      </c>
      <c r="L511" s="39" t="s">
        <v>1807</v>
      </c>
      <c r="M511" s="13"/>
      <c r="N511" s="13"/>
      <c r="O511" s="35"/>
      <c r="P511" s="25">
        <v>86.8</v>
      </c>
      <c r="Q511" s="26" t="s">
        <v>106</v>
      </c>
      <c r="R511" s="26"/>
      <c r="S511" s="26" t="s">
        <v>2147</v>
      </c>
      <c r="T511" s="25" t="s">
        <v>3010</v>
      </c>
      <c r="U511" s="26" t="s">
        <v>106</v>
      </c>
      <c r="V511" s="13"/>
      <c r="W511" s="82"/>
      <c r="X511" s="12" t="s">
        <v>1811</v>
      </c>
      <c r="Y511" s="13">
        <v>7988265916</v>
      </c>
    </row>
    <row r="512" spans="1:26" ht="18" customHeight="1">
      <c r="A512" s="25">
        <v>509</v>
      </c>
      <c r="B512" s="17" t="s">
        <v>1805</v>
      </c>
      <c r="C512" s="10" t="s">
        <v>445</v>
      </c>
      <c r="D512" s="10"/>
      <c r="E512" s="10" t="s">
        <v>1487</v>
      </c>
      <c r="F512" s="10" t="s">
        <v>101</v>
      </c>
      <c r="G512" s="10" t="s">
        <v>2745</v>
      </c>
      <c r="H512" s="10" t="s">
        <v>2746</v>
      </c>
      <c r="I512" s="49" t="s">
        <v>2744</v>
      </c>
      <c r="J512" s="10" t="s">
        <v>19</v>
      </c>
      <c r="K512" s="10" t="s">
        <v>104</v>
      </c>
      <c r="L512" s="39" t="s">
        <v>1807</v>
      </c>
      <c r="M512" s="18"/>
      <c r="N512" s="18"/>
      <c r="O512" s="36"/>
      <c r="P512" s="25">
        <v>75.760000000000005</v>
      </c>
      <c r="Q512" s="26" t="s">
        <v>106</v>
      </c>
      <c r="R512" s="25"/>
      <c r="S512" s="26" t="s">
        <v>2147</v>
      </c>
      <c r="T512" s="25" t="s">
        <v>3010</v>
      </c>
      <c r="U512" s="26" t="s">
        <v>106</v>
      </c>
      <c r="V512" s="18"/>
      <c r="W512" s="24"/>
      <c r="X512" s="20" t="s">
        <v>2747</v>
      </c>
      <c r="Y512" s="13">
        <v>7018345001</v>
      </c>
    </row>
    <row r="513" spans="1:26" ht="18" customHeight="1">
      <c r="A513" s="46">
        <v>510</v>
      </c>
      <c r="B513" s="17" t="s">
        <v>2988</v>
      </c>
      <c r="C513" s="10" t="s">
        <v>2989</v>
      </c>
      <c r="D513" s="10"/>
      <c r="E513" s="10" t="s">
        <v>2990</v>
      </c>
      <c r="F513" s="10" t="s">
        <v>101</v>
      </c>
      <c r="G513" s="10" t="s">
        <v>2991</v>
      </c>
      <c r="H513" s="10" t="s">
        <v>2992</v>
      </c>
      <c r="I513" s="49" t="s">
        <v>2993</v>
      </c>
      <c r="J513" s="10" t="s">
        <v>19</v>
      </c>
      <c r="K513" s="10" t="s">
        <v>116</v>
      </c>
      <c r="L513" s="18" t="s">
        <v>2998</v>
      </c>
      <c r="M513" s="18"/>
      <c r="N513" s="18"/>
      <c r="O513" s="36"/>
      <c r="P513" s="25">
        <v>70</v>
      </c>
      <c r="Q513" s="26" t="s">
        <v>106</v>
      </c>
      <c r="R513" s="25"/>
      <c r="S513" s="26" t="s">
        <v>106</v>
      </c>
      <c r="T513" s="25"/>
      <c r="U513" s="26" t="s">
        <v>2147</v>
      </c>
      <c r="V513" s="18" t="s">
        <v>3009</v>
      </c>
      <c r="W513" s="24"/>
      <c r="X513" s="20" t="s">
        <v>2994</v>
      </c>
      <c r="Y513" s="13">
        <v>8894190071</v>
      </c>
    </row>
    <row r="514" spans="1:26" ht="18" customHeight="1">
      <c r="A514" s="46">
        <v>511</v>
      </c>
      <c r="B514" s="17" t="s">
        <v>2988</v>
      </c>
      <c r="C514" s="10" t="s">
        <v>3006</v>
      </c>
      <c r="D514" s="10"/>
      <c r="E514" s="10"/>
      <c r="F514" s="10" t="s">
        <v>109</v>
      </c>
      <c r="G514" s="10" t="s">
        <v>3007</v>
      </c>
      <c r="H514" s="10" t="s">
        <v>1547</v>
      </c>
      <c r="I514" s="49" t="s">
        <v>3008</v>
      </c>
      <c r="J514" s="10" t="s">
        <v>19</v>
      </c>
      <c r="K514" s="10" t="s">
        <v>116</v>
      </c>
      <c r="L514" s="18" t="s">
        <v>2998</v>
      </c>
      <c r="M514" s="18"/>
      <c r="N514" s="18"/>
      <c r="O514" s="36"/>
      <c r="P514" s="25">
        <v>84</v>
      </c>
      <c r="Q514" s="26" t="s">
        <v>106</v>
      </c>
      <c r="R514" s="25"/>
      <c r="S514" s="26" t="s">
        <v>106</v>
      </c>
      <c r="T514" s="25"/>
      <c r="U514" s="26" t="s">
        <v>2147</v>
      </c>
      <c r="V514" s="18" t="s">
        <v>3009</v>
      </c>
      <c r="W514" s="24"/>
      <c r="X514" s="20" t="s">
        <v>3011</v>
      </c>
      <c r="Y514" s="13">
        <v>8091500016</v>
      </c>
    </row>
    <row r="515" spans="1:26" ht="18" customHeight="1">
      <c r="A515" s="25">
        <v>512</v>
      </c>
      <c r="B515" s="16" t="s">
        <v>858</v>
      </c>
      <c r="C515" s="16" t="s">
        <v>880</v>
      </c>
      <c r="D515" s="16"/>
      <c r="E515" s="16" t="s">
        <v>881</v>
      </c>
      <c r="F515" s="16" t="s">
        <v>101</v>
      </c>
      <c r="G515" s="16" t="s">
        <v>882</v>
      </c>
      <c r="H515" s="16" t="s">
        <v>883</v>
      </c>
      <c r="I515" s="49" t="s">
        <v>2525</v>
      </c>
      <c r="J515" s="16" t="s">
        <v>19</v>
      </c>
      <c r="K515" s="16" t="s">
        <v>116</v>
      </c>
      <c r="L515" s="18" t="s">
        <v>45</v>
      </c>
      <c r="M515" s="13"/>
      <c r="N515" s="13"/>
      <c r="O515" s="13" t="s">
        <v>182</v>
      </c>
      <c r="P515" s="21">
        <v>73</v>
      </c>
      <c r="Q515" s="11" t="s">
        <v>106</v>
      </c>
      <c r="R515" s="11"/>
      <c r="S515" s="11" t="s">
        <v>106</v>
      </c>
      <c r="T515" s="11"/>
      <c r="U515" s="11" t="s">
        <v>106</v>
      </c>
      <c r="V515" s="13"/>
      <c r="W515" s="13"/>
      <c r="X515" s="13" t="s">
        <v>884</v>
      </c>
      <c r="Y515" s="13">
        <v>8626852813</v>
      </c>
    </row>
    <row r="516" spans="1:26" ht="18" customHeight="1">
      <c r="A516" s="46">
        <v>513</v>
      </c>
      <c r="B516" s="16" t="s">
        <v>858</v>
      </c>
      <c r="C516" s="16" t="s">
        <v>863</v>
      </c>
      <c r="D516" s="16"/>
      <c r="E516" s="16" t="s">
        <v>864</v>
      </c>
      <c r="F516" s="16" t="s">
        <v>101</v>
      </c>
      <c r="G516" s="16" t="s">
        <v>305</v>
      </c>
      <c r="H516" s="16" t="s">
        <v>865</v>
      </c>
      <c r="I516" s="49" t="s">
        <v>2526</v>
      </c>
      <c r="J516" s="16" t="s">
        <v>37</v>
      </c>
      <c r="K516" s="16" t="s">
        <v>137</v>
      </c>
      <c r="L516" s="18" t="s">
        <v>45</v>
      </c>
      <c r="M516" s="13"/>
      <c r="N516" s="13"/>
      <c r="O516" s="13" t="s">
        <v>182</v>
      </c>
      <c r="P516" s="21">
        <v>74</v>
      </c>
      <c r="Q516" s="11" t="s">
        <v>106</v>
      </c>
      <c r="R516" s="11"/>
      <c r="S516" s="11" t="s">
        <v>106</v>
      </c>
      <c r="T516" s="11"/>
      <c r="U516" s="11" t="s">
        <v>106</v>
      </c>
      <c r="V516" s="13"/>
      <c r="W516" s="13"/>
      <c r="X516" s="13" t="s">
        <v>866</v>
      </c>
      <c r="Y516" s="13">
        <v>7876753785</v>
      </c>
      <c r="Z516" s="14"/>
    </row>
    <row r="517" spans="1:26" ht="18" customHeight="1">
      <c r="A517" s="46">
        <v>514</v>
      </c>
      <c r="B517" s="16" t="s">
        <v>858</v>
      </c>
      <c r="C517" s="16" t="s">
        <v>867</v>
      </c>
      <c r="D517" s="16"/>
      <c r="E517" s="16"/>
      <c r="F517" s="16" t="s">
        <v>101</v>
      </c>
      <c r="G517" s="16" t="s">
        <v>868</v>
      </c>
      <c r="H517" s="16" t="s">
        <v>869</v>
      </c>
      <c r="I517" s="49" t="s">
        <v>2527</v>
      </c>
      <c r="J517" s="16" t="s">
        <v>19</v>
      </c>
      <c r="K517" s="16" t="s">
        <v>104</v>
      </c>
      <c r="L517" s="18" t="s">
        <v>45</v>
      </c>
      <c r="M517" s="13"/>
      <c r="N517" s="13"/>
      <c r="O517" s="13" t="s">
        <v>138</v>
      </c>
      <c r="P517" s="21">
        <v>68</v>
      </c>
      <c r="Q517" s="11" t="s">
        <v>106</v>
      </c>
      <c r="R517" s="11"/>
      <c r="S517" s="11" t="s">
        <v>106</v>
      </c>
      <c r="T517" s="11"/>
      <c r="U517" s="11" t="s">
        <v>106</v>
      </c>
      <c r="V517" s="13"/>
      <c r="W517" s="13"/>
      <c r="X517" s="13" t="s">
        <v>870</v>
      </c>
      <c r="Y517" s="13">
        <v>7807826338</v>
      </c>
      <c r="Z517" s="14"/>
    </row>
    <row r="518" spans="1:26" ht="18" customHeight="1">
      <c r="A518" s="25">
        <v>515</v>
      </c>
      <c r="B518" s="16" t="s">
        <v>858</v>
      </c>
      <c r="C518" s="16" t="s">
        <v>894</v>
      </c>
      <c r="D518" s="16"/>
      <c r="E518" s="16" t="s">
        <v>185</v>
      </c>
      <c r="F518" s="16" t="s">
        <v>109</v>
      </c>
      <c r="G518" s="16" t="s">
        <v>895</v>
      </c>
      <c r="H518" s="16" t="s">
        <v>896</v>
      </c>
      <c r="I518" s="49" t="s">
        <v>2528</v>
      </c>
      <c r="J518" s="16" t="s">
        <v>19</v>
      </c>
      <c r="K518" s="16" t="s">
        <v>104</v>
      </c>
      <c r="L518" s="18" t="s">
        <v>45</v>
      </c>
      <c r="M518" s="13"/>
      <c r="N518" s="13"/>
      <c r="O518" s="13" t="s">
        <v>138</v>
      </c>
      <c r="P518" s="21">
        <v>55.8</v>
      </c>
      <c r="Q518" s="11" t="s">
        <v>106</v>
      </c>
      <c r="R518" s="11"/>
      <c r="S518" s="11" t="s">
        <v>106</v>
      </c>
      <c r="T518" s="11"/>
      <c r="U518" s="11" t="s">
        <v>106</v>
      </c>
      <c r="V518" s="13"/>
      <c r="W518" s="13"/>
      <c r="X518" s="13" t="s">
        <v>897</v>
      </c>
      <c r="Y518" s="13">
        <v>7876885505</v>
      </c>
      <c r="Z518" s="14"/>
    </row>
    <row r="519" spans="1:26" ht="18" customHeight="1">
      <c r="A519" s="46">
        <v>516</v>
      </c>
      <c r="B519" s="16" t="s">
        <v>858</v>
      </c>
      <c r="C519" s="16" t="s">
        <v>1073</v>
      </c>
      <c r="D519" s="16"/>
      <c r="E519" s="16" t="s">
        <v>1074</v>
      </c>
      <c r="F519" s="16" t="s">
        <v>101</v>
      </c>
      <c r="G519" s="16" t="s">
        <v>1075</v>
      </c>
      <c r="H519" s="16" t="s">
        <v>1076</v>
      </c>
      <c r="I519" s="49" t="s">
        <v>2529</v>
      </c>
      <c r="J519" s="16" t="s">
        <v>19</v>
      </c>
      <c r="K519" s="16" t="s">
        <v>104</v>
      </c>
      <c r="L519" s="18" t="s">
        <v>45</v>
      </c>
      <c r="M519" s="13"/>
      <c r="N519" s="13"/>
      <c r="O519" s="13" t="s">
        <v>138</v>
      </c>
      <c r="P519" s="21">
        <v>55.8</v>
      </c>
      <c r="Q519" s="21" t="s">
        <v>106</v>
      </c>
      <c r="R519" s="21"/>
      <c r="S519" s="21" t="s">
        <v>106</v>
      </c>
      <c r="T519" s="21"/>
      <c r="U519" s="21" t="s">
        <v>106</v>
      </c>
      <c r="V519" s="13"/>
      <c r="W519" s="13"/>
      <c r="X519" s="13" t="s">
        <v>1077</v>
      </c>
      <c r="Y519" s="13">
        <v>7560044086</v>
      </c>
      <c r="Z519" s="14"/>
    </row>
    <row r="520" spans="1:26" ht="18" customHeight="1">
      <c r="A520" s="46">
        <v>517</v>
      </c>
      <c r="B520" s="16" t="s">
        <v>858</v>
      </c>
      <c r="C520" s="16" t="s">
        <v>885</v>
      </c>
      <c r="D520" s="16"/>
      <c r="E520" s="16" t="s">
        <v>886</v>
      </c>
      <c r="F520" s="16" t="s">
        <v>101</v>
      </c>
      <c r="G520" s="16" t="s">
        <v>887</v>
      </c>
      <c r="H520" s="16" t="s">
        <v>888</v>
      </c>
      <c r="I520" s="49" t="s">
        <v>2530</v>
      </c>
      <c r="J520" s="10" t="s">
        <v>12</v>
      </c>
      <c r="K520" s="16" t="s">
        <v>104</v>
      </c>
      <c r="L520" s="18" t="s">
        <v>45</v>
      </c>
      <c r="M520" s="13"/>
      <c r="N520" s="13"/>
      <c r="O520" s="13" t="s">
        <v>138</v>
      </c>
      <c r="P520" s="21">
        <v>55.2</v>
      </c>
      <c r="Q520" s="11" t="s">
        <v>106</v>
      </c>
      <c r="R520" s="11"/>
      <c r="S520" s="11" t="s">
        <v>106</v>
      </c>
      <c r="T520" s="11"/>
      <c r="U520" s="11" t="s">
        <v>106</v>
      </c>
      <c r="V520" s="13"/>
      <c r="W520" s="13"/>
      <c r="X520" s="13" t="s">
        <v>889</v>
      </c>
      <c r="Y520" s="13">
        <v>9366361758</v>
      </c>
      <c r="Z520" s="14"/>
    </row>
    <row r="521" spans="1:26" ht="18" customHeight="1">
      <c r="A521" s="25">
        <v>518</v>
      </c>
      <c r="B521" s="16" t="s">
        <v>858</v>
      </c>
      <c r="C521" s="16" t="s">
        <v>871</v>
      </c>
      <c r="D521" s="16" t="s">
        <v>872</v>
      </c>
      <c r="E521" s="16" t="s">
        <v>372</v>
      </c>
      <c r="F521" s="16" t="s">
        <v>101</v>
      </c>
      <c r="G521" s="16" t="s">
        <v>873</v>
      </c>
      <c r="H521" s="16" t="s">
        <v>874</v>
      </c>
      <c r="I521" s="49" t="s">
        <v>2531</v>
      </c>
      <c r="J521" s="16" t="s">
        <v>19</v>
      </c>
      <c r="K521" s="16" t="s">
        <v>137</v>
      </c>
      <c r="L521" s="18" t="s">
        <v>45</v>
      </c>
      <c r="M521" s="13"/>
      <c r="N521" s="13"/>
      <c r="O521" s="13" t="s">
        <v>182</v>
      </c>
      <c r="P521" s="21">
        <v>71</v>
      </c>
      <c r="Q521" s="11" t="s">
        <v>106</v>
      </c>
      <c r="R521" s="11"/>
      <c r="S521" s="11" t="s">
        <v>106</v>
      </c>
      <c r="T521" s="11"/>
      <c r="U521" s="11" t="s">
        <v>106</v>
      </c>
      <c r="V521" s="13"/>
      <c r="W521" s="13"/>
      <c r="X521" s="13" t="s">
        <v>875</v>
      </c>
      <c r="Y521" s="13">
        <v>9857608735</v>
      </c>
      <c r="Z521" s="14"/>
    </row>
    <row r="522" spans="1:26" ht="18" customHeight="1">
      <c r="A522" s="46">
        <v>519</v>
      </c>
      <c r="B522" s="16" t="s">
        <v>858</v>
      </c>
      <c r="C522" s="16" t="s">
        <v>876</v>
      </c>
      <c r="D522" s="16"/>
      <c r="E522" s="16"/>
      <c r="F522" s="16" t="s">
        <v>101</v>
      </c>
      <c r="G522" s="16" t="s">
        <v>877</v>
      </c>
      <c r="H522" s="16" t="s">
        <v>878</v>
      </c>
      <c r="I522" s="49" t="s">
        <v>2532</v>
      </c>
      <c r="J522" s="16" t="s">
        <v>19</v>
      </c>
      <c r="K522" s="16" t="s">
        <v>104</v>
      </c>
      <c r="L522" s="18" t="s">
        <v>45</v>
      </c>
      <c r="M522" s="13"/>
      <c r="N522" s="13"/>
      <c r="O522" s="13" t="s">
        <v>182</v>
      </c>
      <c r="P522" s="21">
        <v>52.4</v>
      </c>
      <c r="Q522" s="11" t="s">
        <v>106</v>
      </c>
      <c r="R522" s="11"/>
      <c r="S522" s="11" t="s">
        <v>106</v>
      </c>
      <c r="T522" s="11"/>
      <c r="U522" s="11" t="s">
        <v>106</v>
      </c>
      <c r="V522" s="13"/>
      <c r="W522" s="13"/>
      <c r="X522" s="13" t="s">
        <v>879</v>
      </c>
      <c r="Y522" s="13">
        <v>6230314107</v>
      </c>
      <c r="Z522" s="14"/>
    </row>
    <row r="523" spans="1:26" ht="18" customHeight="1">
      <c r="A523" s="46">
        <v>520</v>
      </c>
      <c r="B523" s="16" t="s">
        <v>858</v>
      </c>
      <c r="C523" s="16" t="s">
        <v>859</v>
      </c>
      <c r="D523" s="16"/>
      <c r="E523" s="16"/>
      <c r="F523" s="16" t="s">
        <v>109</v>
      </c>
      <c r="G523" s="16" t="s">
        <v>234</v>
      </c>
      <c r="H523" s="16" t="s">
        <v>619</v>
      </c>
      <c r="I523" s="49" t="s">
        <v>2533</v>
      </c>
      <c r="J523" s="16" t="s">
        <v>19</v>
      </c>
      <c r="K523" s="16" t="s">
        <v>137</v>
      </c>
      <c r="L523" s="18" t="s">
        <v>45</v>
      </c>
      <c r="M523" s="13"/>
      <c r="N523" s="13"/>
      <c r="O523" s="13" t="s">
        <v>138</v>
      </c>
      <c r="P523" s="21">
        <v>65</v>
      </c>
      <c r="Q523" s="11" t="s">
        <v>106</v>
      </c>
      <c r="R523" s="11"/>
      <c r="S523" s="11" t="s">
        <v>106</v>
      </c>
      <c r="T523" s="11"/>
      <c r="U523" s="11" t="s">
        <v>106</v>
      </c>
      <c r="V523" s="13"/>
      <c r="W523" s="13"/>
      <c r="X523" s="13" t="s">
        <v>860</v>
      </c>
      <c r="Y523" s="13">
        <v>7876141833</v>
      </c>
      <c r="Z523" s="14"/>
    </row>
    <row r="524" spans="1:26" ht="18" customHeight="1">
      <c r="A524" s="25">
        <v>521</v>
      </c>
      <c r="B524" s="16" t="s">
        <v>858</v>
      </c>
      <c r="C524" s="16" t="s">
        <v>1067</v>
      </c>
      <c r="D524" s="16"/>
      <c r="E524" s="16" t="s">
        <v>100</v>
      </c>
      <c r="F524" s="16" t="s">
        <v>109</v>
      </c>
      <c r="G524" s="16" t="s">
        <v>1068</v>
      </c>
      <c r="H524" s="16" t="s">
        <v>2903</v>
      </c>
      <c r="I524" s="49" t="s">
        <v>2534</v>
      </c>
      <c r="J524" s="10" t="s">
        <v>14</v>
      </c>
      <c r="K524" s="16" t="s">
        <v>116</v>
      </c>
      <c r="L524" s="18" t="s">
        <v>45</v>
      </c>
      <c r="M524" s="13"/>
      <c r="N524" s="13"/>
      <c r="O524" s="13" t="s">
        <v>182</v>
      </c>
      <c r="P524" s="21">
        <v>74</v>
      </c>
      <c r="Q524" s="21" t="s">
        <v>106</v>
      </c>
      <c r="R524" s="21"/>
      <c r="S524" s="21" t="s">
        <v>106</v>
      </c>
      <c r="T524" s="21"/>
      <c r="U524" s="21" t="s">
        <v>106</v>
      </c>
      <c r="V524" s="13"/>
      <c r="W524" s="13"/>
      <c r="X524" s="13" t="s">
        <v>2904</v>
      </c>
      <c r="Y524" s="13">
        <v>7209537795</v>
      </c>
      <c r="Z524" s="14"/>
    </row>
    <row r="525" spans="1:26" ht="18" customHeight="1">
      <c r="A525" s="46">
        <v>522</v>
      </c>
      <c r="B525" s="16" t="s">
        <v>858</v>
      </c>
      <c r="C525" s="16" t="s">
        <v>328</v>
      </c>
      <c r="D525" s="16"/>
      <c r="E525" s="16" t="s">
        <v>341</v>
      </c>
      <c r="F525" s="16" t="s">
        <v>101</v>
      </c>
      <c r="G525" s="16" t="s">
        <v>163</v>
      </c>
      <c r="H525" s="16" t="s">
        <v>861</v>
      </c>
      <c r="I525" s="49" t="s">
        <v>2535</v>
      </c>
      <c r="J525" s="16" t="s">
        <v>19</v>
      </c>
      <c r="K525" s="16" t="s">
        <v>116</v>
      </c>
      <c r="L525" s="18" t="s">
        <v>45</v>
      </c>
      <c r="M525" s="13"/>
      <c r="N525" s="13"/>
      <c r="O525" s="13" t="s">
        <v>138</v>
      </c>
      <c r="P525" s="21">
        <v>67.8</v>
      </c>
      <c r="Q525" s="11" t="s">
        <v>106</v>
      </c>
      <c r="R525" s="11"/>
      <c r="S525" s="11" t="s">
        <v>106</v>
      </c>
      <c r="T525" s="11"/>
      <c r="U525" s="11" t="s">
        <v>106</v>
      </c>
      <c r="V525" s="13"/>
      <c r="W525" s="13"/>
      <c r="X525" s="13" t="s">
        <v>862</v>
      </c>
      <c r="Y525" s="13">
        <v>8580881153</v>
      </c>
      <c r="Z525" s="14"/>
    </row>
    <row r="526" spans="1:26" ht="18" customHeight="1">
      <c r="A526" s="46">
        <v>523</v>
      </c>
      <c r="B526" s="16" t="s">
        <v>858</v>
      </c>
      <c r="C526" s="16" t="s">
        <v>595</v>
      </c>
      <c r="D526" s="16"/>
      <c r="E526" s="16" t="s">
        <v>890</v>
      </c>
      <c r="F526" s="16" t="s">
        <v>109</v>
      </c>
      <c r="G526" s="16" t="s">
        <v>891</v>
      </c>
      <c r="H526" s="16" t="s">
        <v>892</v>
      </c>
      <c r="I526" s="49" t="s">
        <v>2536</v>
      </c>
      <c r="J526" s="16" t="s">
        <v>19</v>
      </c>
      <c r="K526" s="16" t="s">
        <v>116</v>
      </c>
      <c r="L526" s="18" t="s">
        <v>45</v>
      </c>
      <c r="M526" s="13"/>
      <c r="N526" s="13"/>
      <c r="O526" s="13" t="s">
        <v>182</v>
      </c>
      <c r="P526" s="21">
        <v>88</v>
      </c>
      <c r="Q526" s="11" t="s">
        <v>106</v>
      </c>
      <c r="R526" s="11"/>
      <c r="S526" s="11" t="s">
        <v>106</v>
      </c>
      <c r="T526" s="11"/>
      <c r="U526" s="11" t="s">
        <v>106</v>
      </c>
      <c r="V526" s="13"/>
      <c r="W526" s="13"/>
      <c r="X526" s="13" t="s">
        <v>893</v>
      </c>
      <c r="Y526" s="13">
        <v>7018902489</v>
      </c>
      <c r="Z526" s="14"/>
    </row>
    <row r="527" spans="1:26" ht="18" customHeight="1">
      <c r="A527" s="25">
        <v>524</v>
      </c>
      <c r="B527" s="16" t="s">
        <v>858</v>
      </c>
      <c r="C527" s="16" t="s">
        <v>1032</v>
      </c>
      <c r="D527" s="16"/>
      <c r="E527" s="16" t="s">
        <v>1069</v>
      </c>
      <c r="F527" s="16" t="s">
        <v>109</v>
      </c>
      <c r="G527" s="16" t="s">
        <v>1070</v>
      </c>
      <c r="H527" s="16" t="s">
        <v>1071</v>
      </c>
      <c r="I527" s="49" t="s">
        <v>2537</v>
      </c>
      <c r="J527" s="16" t="s">
        <v>19</v>
      </c>
      <c r="K527" s="16" t="s">
        <v>116</v>
      </c>
      <c r="L527" s="18" t="s">
        <v>45</v>
      </c>
      <c r="M527" s="13"/>
      <c r="N527" s="13"/>
      <c r="O527" s="13" t="s">
        <v>138</v>
      </c>
      <c r="P527" s="21">
        <v>71.8</v>
      </c>
      <c r="Q527" s="21" t="s">
        <v>106</v>
      </c>
      <c r="R527" s="21"/>
      <c r="S527" s="21" t="s">
        <v>106</v>
      </c>
      <c r="T527" s="21"/>
      <c r="U527" s="21" t="s">
        <v>106</v>
      </c>
      <c r="V527" s="13"/>
      <c r="W527" s="13"/>
      <c r="X527" s="13" t="s">
        <v>1072</v>
      </c>
      <c r="Y527" s="13">
        <v>9877178210</v>
      </c>
      <c r="Z527" s="14"/>
    </row>
    <row r="528" spans="1:26" ht="18" customHeight="1">
      <c r="A528" s="46">
        <v>525</v>
      </c>
      <c r="B528" s="16" t="s">
        <v>858</v>
      </c>
      <c r="C528" s="17" t="s">
        <v>1633</v>
      </c>
      <c r="D528" s="17"/>
      <c r="E528" s="10" t="s">
        <v>1632</v>
      </c>
      <c r="F528" s="10" t="s">
        <v>109</v>
      </c>
      <c r="G528" s="17" t="s">
        <v>400</v>
      </c>
      <c r="H528" s="17" t="s">
        <v>402</v>
      </c>
      <c r="I528" s="49" t="s">
        <v>2538</v>
      </c>
      <c r="J528" s="10" t="s">
        <v>19</v>
      </c>
      <c r="K528" s="10" t="s">
        <v>116</v>
      </c>
      <c r="L528" s="13" t="s">
        <v>45</v>
      </c>
      <c r="M528" s="18"/>
      <c r="N528" s="18"/>
      <c r="O528" s="13" t="s">
        <v>182</v>
      </c>
      <c r="P528" s="25">
        <v>72.599999999999994</v>
      </c>
      <c r="Q528" s="26" t="s">
        <v>106</v>
      </c>
      <c r="R528" s="25"/>
      <c r="S528" s="26" t="s">
        <v>106</v>
      </c>
      <c r="T528" s="25"/>
      <c r="U528" s="26" t="s">
        <v>106</v>
      </c>
      <c r="V528" s="18"/>
      <c r="W528" s="24"/>
      <c r="X528" s="12" t="s">
        <v>1631</v>
      </c>
      <c r="Y528" s="13">
        <v>7807895221</v>
      </c>
      <c r="Z528" s="14"/>
    </row>
    <row r="529" spans="1:26" ht="18" customHeight="1">
      <c r="A529" s="46">
        <v>526</v>
      </c>
      <c r="B529" s="16" t="s">
        <v>858</v>
      </c>
      <c r="C529" s="16" t="s">
        <v>898</v>
      </c>
      <c r="D529" s="16"/>
      <c r="E529" s="16" t="s">
        <v>899</v>
      </c>
      <c r="F529" s="16" t="s">
        <v>109</v>
      </c>
      <c r="G529" s="16" t="s">
        <v>772</v>
      </c>
      <c r="H529" s="16" t="s">
        <v>799</v>
      </c>
      <c r="I529" s="49" t="s">
        <v>2539</v>
      </c>
      <c r="J529" s="16" t="s">
        <v>19</v>
      </c>
      <c r="K529" s="16" t="s">
        <v>137</v>
      </c>
      <c r="L529" s="18" t="s">
        <v>45</v>
      </c>
      <c r="M529" s="13"/>
      <c r="N529" s="13"/>
      <c r="O529" s="13" t="s">
        <v>138</v>
      </c>
      <c r="P529" s="21">
        <v>55</v>
      </c>
      <c r="Q529" s="11" t="s">
        <v>106</v>
      </c>
      <c r="R529" s="11"/>
      <c r="S529" s="11" t="s">
        <v>106</v>
      </c>
      <c r="T529" s="11"/>
      <c r="U529" s="11" t="s">
        <v>106</v>
      </c>
      <c r="V529" s="13"/>
      <c r="W529" s="13"/>
      <c r="X529" s="13" t="s">
        <v>900</v>
      </c>
      <c r="Y529" s="13">
        <v>9015321198</v>
      </c>
      <c r="Z529" s="14"/>
    </row>
    <row r="530" spans="1:26" ht="18" customHeight="1">
      <c r="A530" s="25">
        <v>527</v>
      </c>
      <c r="B530" s="16" t="s">
        <v>858</v>
      </c>
      <c r="C530" s="17" t="s">
        <v>914</v>
      </c>
      <c r="D530" s="17"/>
      <c r="E530" s="10" t="s">
        <v>119</v>
      </c>
      <c r="F530" s="10" t="s">
        <v>109</v>
      </c>
      <c r="G530" s="17" t="s">
        <v>240</v>
      </c>
      <c r="H530" s="17" t="s">
        <v>1781</v>
      </c>
      <c r="I530" s="49" t="s">
        <v>2540</v>
      </c>
      <c r="J530" s="10" t="s">
        <v>19</v>
      </c>
      <c r="K530" s="10" t="s">
        <v>116</v>
      </c>
      <c r="L530" s="13" t="s">
        <v>45</v>
      </c>
      <c r="M530" s="18"/>
      <c r="N530" s="18"/>
      <c r="O530" s="36" t="s">
        <v>138</v>
      </c>
      <c r="P530" s="25">
        <v>71</v>
      </c>
      <c r="Q530" s="26" t="s">
        <v>106</v>
      </c>
      <c r="R530" s="25"/>
      <c r="S530" s="26" t="s">
        <v>106</v>
      </c>
      <c r="T530" s="25"/>
      <c r="U530" s="26" t="s">
        <v>106</v>
      </c>
      <c r="V530" s="18"/>
      <c r="W530" s="24"/>
      <c r="X530" s="12" t="s">
        <v>2013</v>
      </c>
      <c r="Y530" s="13">
        <v>7807862484</v>
      </c>
      <c r="Z530" s="14"/>
    </row>
    <row r="531" spans="1:26" ht="18" customHeight="1">
      <c r="A531" s="46">
        <v>528</v>
      </c>
      <c r="B531" s="10" t="s">
        <v>858</v>
      </c>
      <c r="C531" s="17" t="s">
        <v>2014</v>
      </c>
      <c r="D531" s="17"/>
      <c r="E531" s="10" t="s">
        <v>301</v>
      </c>
      <c r="F531" s="10" t="s">
        <v>101</v>
      </c>
      <c r="G531" s="17" t="s">
        <v>2015</v>
      </c>
      <c r="H531" s="17" t="s">
        <v>2016</v>
      </c>
      <c r="I531" s="49" t="s">
        <v>2541</v>
      </c>
      <c r="J531" s="10" t="s">
        <v>19</v>
      </c>
      <c r="K531" s="10" t="s">
        <v>116</v>
      </c>
      <c r="L531" s="13" t="s">
        <v>45</v>
      </c>
      <c r="M531" s="18"/>
      <c r="N531" s="18"/>
      <c r="O531" s="36" t="s">
        <v>138</v>
      </c>
      <c r="P531" s="25">
        <v>74.8</v>
      </c>
      <c r="Q531" s="26" t="s">
        <v>106</v>
      </c>
      <c r="R531" s="25"/>
      <c r="S531" s="26" t="s">
        <v>106</v>
      </c>
      <c r="T531" s="25"/>
      <c r="U531" s="26" t="s">
        <v>106</v>
      </c>
      <c r="V531" s="18"/>
      <c r="W531" s="24"/>
      <c r="X531" s="12" t="s">
        <v>2017</v>
      </c>
      <c r="Y531" s="13">
        <v>8219630050</v>
      </c>
      <c r="Z531" s="14"/>
    </row>
    <row r="532" spans="1:26" ht="18" customHeight="1">
      <c r="A532" s="46">
        <v>529</v>
      </c>
      <c r="B532" s="10" t="s">
        <v>858</v>
      </c>
      <c r="C532" s="17" t="s">
        <v>202</v>
      </c>
      <c r="D532" s="17"/>
      <c r="E532" s="10" t="s">
        <v>320</v>
      </c>
      <c r="F532" s="10" t="s">
        <v>109</v>
      </c>
      <c r="G532" s="17" t="s">
        <v>2524</v>
      </c>
      <c r="H532" s="17" t="s">
        <v>723</v>
      </c>
      <c r="I532" s="49" t="s">
        <v>2542</v>
      </c>
      <c r="J532" s="10" t="s">
        <v>19</v>
      </c>
      <c r="K532" s="10" t="s">
        <v>104</v>
      </c>
      <c r="L532" s="13" t="s">
        <v>45</v>
      </c>
      <c r="M532" s="18"/>
      <c r="N532" s="18"/>
      <c r="O532" s="36" t="s">
        <v>138</v>
      </c>
      <c r="P532" s="25">
        <v>65.599999999999994</v>
      </c>
      <c r="Q532" s="26" t="s">
        <v>106</v>
      </c>
      <c r="R532" s="25"/>
      <c r="S532" s="26" t="s">
        <v>106</v>
      </c>
      <c r="T532" s="25"/>
      <c r="U532" s="26" t="s">
        <v>106</v>
      </c>
      <c r="V532" s="18"/>
      <c r="W532" s="24"/>
      <c r="X532" s="12" t="s">
        <v>2737</v>
      </c>
      <c r="Y532" s="13">
        <v>6230987805</v>
      </c>
      <c r="Z532" s="14"/>
    </row>
    <row r="533" spans="1:26" ht="18" customHeight="1">
      <c r="A533" s="25">
        <v>530</v>
      </c>
      <c r="B533" s="10" t="s">
        <v>858</v>
      </c>
      <c r="C533" s="17" t="s">
        <v>2719</v>
      </c>
      <c r="D533" s="60"/>
      <c r="E533" s="10" t="s">
        <v>207</v>
      </c>
      <c r="F533" s="10" t="s">
        <v>101</v>
      </c>
      <c r="G533" s="17" t="s">
        <v>2720</v>
      </c>
      <c r="H533" s="17" t="s">
        <v>2721</v>
      </c>
      <c r="I533" s="49" t="s">
        <v>2718</v>
      </c>
      <c r="J533" s="16" t="s">
        <v>20</v>
      </c>
      <c r="K533" s="10" t="s">
        <v>116</v>
      </c>
      <c r="L533" s="13" t="s">
        <v>45</v>
      </c>
      <c r="M533" s="60"/>
      <c r="N533" s="60"/>
      <c r="O533" s="36" t="s">
        <v>138</v>
      </c>
      <c r="P533" s="25">
        <v>73</v>
      </c>
      <c r="Q533" s="26" t="s">
        <v>106</v>
      </c>
      <c r="R533" s="60"/>
      <c r="S533" s="26" t="s">
        <v>106</v>
      </c>
      <c r="T533" s="60"/>
      <c r="U533" s="26" t="s">
        <v>106</v>
      </c>
      <c r="V533" s="60"/>
      <c r="W533" s="60"/>
      <c r="X533" s="12" t="s">
        <v>2722</v>
      </c>
      <c r="Y533" s="13">
        <v>8580491661</v>
      </c>
      <c r="Z533" s="14"/>
    </row>
    <row r="534" spans="1:26" ht="18" customHeight="1">
      <c r="A534" s="46">
        <v>531</v>
      </c>
      <c r="B534" s="10" t="s">
        <v>858</v>
      </c>
      <c r="C534" s="17" t="s">
        <v>3070</v>
      </c>
      <c r="D534" s="60"/>
      <c r="E534" s="10" t="s">
        <v>3063</v>
      </c>
      <c r="F534" s="10" t="s">
        <v>109</v>
      </c>
      <c r="G534" s="17" t="s">
        <v>3071</v>
      </c>
      <c r="H534" s="17" t="s">
        <v>3064</v>
      </c>
      <c r="I534" s="49" t="s">
        <v>3072</v>
      </c>
      <c r="J534" s="16" t="s">
        <v>19</v>
      </c>
      <c r="K534" s="16" t="s">
        <v>137</v>
      </c>
      <c r="L534" s="13" t="s">
        <v>45</v>
      </c>
      <c r="M534" s="60"/>
      <c r="N534" s="60"/>
      <c r="O534" s="36" t="s">
        <v>138</v>
      </c>
      <c r="P534" s="25">
        <v>70</v>
      </c>
      <c r="Q534" s="26" t="s">
        <v>106</v>
      </c>
      <c r="R534" s="60"/>
      <c r="S534" s="11" t="s">
        <v>106</v>
      </c>
      <c r="T534" s="60"/>
      <c r="U534" s="26" t="s">
        <v>106</v>
      </c>
      <c r="V534" s="60"/>
      <c r="W534" s="60"/>
      <c r="X534" s="12" t="s">
        <v>3073</v>
      </c>
      <c r="Y534" s="13">
        <v>8219741579</v>
      </c>
      <c r="Z534" s="14"/>
    </row>
    <row r="535" spans="1:26" ht="18" customHeight="1">
      <c r="A535" s="46">
        <v>532</v>
      </c>
      <c r="B535" s="17" t="s">
        <v>1819</v>
      </c>
      <c r="C535" s="17" t="s">
        <v>1832</v>
      </c>
      <c r="D535" s="17" t="s">
        <v>1831</v>
      </c>
      <c r="E535" s="10" t="s">
        <v>1830</v>
      </c>
      <c r="F535" s="10" t="s">
        <v>101</v>
      </c>
      <c r="G535" s="17" t="s">
        <v>1829</v>
      </c>
      <c r="H535" s="17" t="s">
        <v>1828</v>
      </c>
      <c r="I535" s="49" t="s">
        <v>2543</v>
      </c>
      <c r="J535" s="10" t="s">
        <v>20</v>
      </c>
      <c r="K535" s="10" t="s">
        <v>116</v>
      </c>
      <c r="L535" s="13" t="s">
        <v>45</v>
      </c>
      <c r="M535" s="18"/>
      <c r="N535" s="18"/>
      <c r="O535" s="35" t="s">
        <v>138</v>
      </c>
      <c r="P535" s="25">
        <v>69.400000000000006</v>
      </c>
      <c r="Q535" s="26" t="s">
        <v>106</v>
      </c>
      <c r="R535" s="25"/>
      <c r="S535" s="26" t="s">
        <v>106</v>
      </c>
      <c r="T535" s="25"/>
      <c r="U535" s="26" t="s">
        <v>106</v>
      </c>
      <c r="V535" s="18"/>
      <c r="W535" s="82"/>
      <c r="X535" s="12" t="s">
        <v>1827</v>
      </c>
      <c r="Y535" s="13">
        <v>6006195420</v>
      </c>
    </row>
    <row r="536" spans="1:26" ht="18" customHeight="1">
      <c r="A536" s="25">
        <v>533</v>
      </c>
      <c r="B536" s="17" t="s">
        <v>1819</v>
      </c>
      <c r="C536" s="17" t="s">
        <v>1873</v>
      </c>
      <c r="D536" s="17"/>
      <c r="E536" s="16" t="s">
        <v>1872</v>
      </c>
      <c r="F536" s="16" t="s">
        <v>101</v>
      </c>
      <c r="G536" s="17" t="s">
        <v>1871</v>
      </c>
      <c r="H536" s="17" t="s">
        <v>1870</v>
      </c>
      <c r="I536" s="49" t="s">
        <v>2544</v>
      </c>
      <c r="J536" s="16" t="s">
        <v>20</v>
      </c>
      <c r="K536" s="16" t="s">
        <v>116</v>
      </c>
      <c r="L536" s="13" t="s">
        <v>45</v>
      </c>
      <c r="M536" s="13"/>
      <c r="N536" s="13"/>
      <c r="O536" s="35" t="s">
        <v>138</v>
      </c>
      <c r="P536" s="25">
        <v>71.2</v>
      </c>
      <c r="Q536" s="26" t="s">
        <v>106</v>
      </c>
      <c r="R536" s="26"/>
      <c r="S536" s="26" t="s">
        <v>106</v>
      </c>
      <c r="T536" s="26"/>
      <c r="U536" s="26" t="s">
        <v>106</v>
      </c>
      <c r="V536" s="13"/>
      <c r="W536" s="13"/>
      <c r="X536" s="12" t="s">
        <v>1869</v>
      </c>
      <c r="Y536" s="13">
        <v>6006572766</v>
      </c>
    </row>
    <row r="537" spans="1:26" ht="18" customHeight="1">
      <c r="A537" s="46">
        <v>534</v>
      </c>
      <c r="B537" s="17" t="s">
        <v>1819</v>
      </c>
      <c r="C537" s="17" t="s">
        <v>1325</v>
      </c>
      <c r="D537" s="19"/>
      <c r="E537" s="10" t="s">
        <v>549</v>
      </c>
      <c r="F537" s="10" t="s">
        <v>109</v>
      </c>
      <c r="G537" s="17" t="s">
        <v>1008</v>
      </c>
      <c r="H537" s="17" t="s">
        <v>1276</v>
      </c>
      <c r="I537" s="49" t="s">
        <v>2545</v>
      </c>
      <c r="J537" s="10" t="s">
        <v>19</v>
      </c>
      <c r="K537" s="10" t="s">
        <v>104</v>
      </c>
      <c r="L537" s="13" t="s">
        <v>45</v>
      </c>
      <c r="M537" s="18"/>
      <c r="N537" s="18"/>
      <c r="O537" s="35" t="s">
        <v>138</v>
      </c>
      <c r="P537" s="25">
        <v>73.400000000000006</v>
      </c>
      <c r="Q537" s="26" t="s">
        <v>106</v>
      </c>
      <c r="R537" s="25"/>
      <c r="S537" s="26" t="s">
        <v>106</v>
      </c>
      <c r="T537" s="25"/>
      <c r="U537" s="26" t="s">
        <v>106</v>
      </c>
      <c r="V537" s="18"/>
      <c r="W537" s="82"/>
      <c r="X537" s="12" t="s">
        <v>1818</v>
      </c>
      <c r="Y537" s="13">
        <v>9805311925</v>
      </c>
    </row>
    <row r="538" spans="1:26" ht="18" customHeight="1">
      <c r="A538" s="46">
        <v>535</v>
      </c>
      <c r="B538" s="17" t="s">
        <v>1819</v>
      </c>
      <c r="C538" s="17" t="s">
        <v>1864</v>
      </c>
      <c r="D538" s="17"/>
      <c r="E538" s="10"/>
      <c r="F538" s="16" t="s">
        <v>109</v>
      </c>
      <c r="G538" s="17" t="s">
        <v>1863</v>
      </c>
      <c r="H538" s="17" t="s">
        <v>1862</v>
      </c>
      <c r="I538" s="49" t="s">
        <v>2546</v>
      </c>
      <c r="J538" s="16" t="s">
        <v>18</v>
      </c>
      <c r="K538" s="10" t="s">
        <v>137</v>
      </c>
      <c r="L538" s="13" t="s">
        <v>45</v>
      </c>
      <c r="M538" s="18"/>
      <c r="N538" s="18"/>
      <c r="O538" s="35" t="s">
        <v>138</v>
      </c>
      <c r="P538" s="25">
        <v>65.400000000000006</v>
      </c>
      <c r="Q538" s="26" t="s">
        <v>106</v>
      </c>
      <c r="R538" s="25"/>
      <c r="S538" s="26" t="s">
        <v>106</v>
      </c>
      <c r="T538" s="25"/>
      <c r="U538" s="26" t="s">
        <v>106</v>
      </c>
      <c r="V538" s="18"/>
      <c r="W538" s="22"/>
      <c r="X538" s="12" t="s">
        <v>1861</v>
      </c>
      <c r="Y538" s="13">
        <v>7496823469</v>
      </c>
    </row>
    <row r="539" spans="1:26" ht="18" customHeight="1">
      <c r="A539" s="25">
        <v>536</v>
      </c>
      <c r="B539" s="17" t="s">
        <v>1819</v>
      </c>
      <c r="C539" s="17" t="s">
        <v>1844</v>
      </c>
      <c r="D539" s="17"/>
      <c r="E539" s="16" t="s">
        <v>271</v>
      </c>
      <c r="F539" s="16" t="s">
        <v>109</v>
      </c>
      <c r="G539" s="17" t="s">
        <v>968</v>
      </c>
      <c r="H539" s="17" t="s">
        <v>650</v>
      </c>
      <c r="I539" s="49" t="s">
        <v>2547</v>
      </c>
      <c r="J539" s="16" t="s">
        <v>19</v>
      </c>
      <c r="K539" s="16" t="s">
        <v>116</v>
      </c>
      <c r="L539" s="13" t="s">
        <v>45</v>
      </c>
      <c r="M539" s="13"/>
      <c r="N539" s="13"/>
      <c r="O539" s="35" t="s">
        <v>138</v>
      </c>
      <c r="P539" s="25">
        <v>82</v>
      </c>
      <c r="Q539" s="26" t="s">
        <v>106</v>
      </c>
      <c r="R539" s="26"/>
      <c r="S539" s="26" t="s">
        <v>106</v>
      </c>
      <c r="T539" s="26"/>
      <c r="U539" s="26" t="s">
        <v>106</v>
      </c>
      <c r="V539" s="13"/>
      <c r="W539" s="13"/>
      <c r="X539" s="12" t="s">
        <v>1843</v>
      </c>
      <c r="Y539" s="13">
        <v>9317431530</v>
      </c>
    </row>
    <row r="540" spans="1:26" ht="18" customHeight="1">
      <c r="A540" s="46">
        <v>537</v>
      </c>
      <c r="B540" s="17" t="s">
        <v>1819</v>
      </c>
      <c r="C540" s="17" t="s">
        <v>113</v>
      </c>
      <c r="D540" s="17"/>
      <c r="E540" s="10" t="s">
        <v>1836</v>
      </c>
      <c r="F540" s="10" t="s">
        <v>109</v>
      </c>
      <c r="G540" s="17" t="s">
        <v>1835</v>
      </c>
      <c r="H540" s="17" t="s">
        <v>1834</v>
      </c>
      <c r="I540" s="49" t="s">
        <v>2548</v>
      </c>
      <c r="J540" s="10" t="s">
        <v>19</v>
      </c>
      <c r="K540" s="10" t="s">
        <v>116</v>
      </c>
      <c r="L540" s="13" t="s">
        <v>45</v>
      </c>
      <c r="M540" s="18"/>
      <c r="N540" s="18"/>
      <c r="O540" s="35" t="s">
        <v>138</v>
      </c>
      <c r="P540" s="25">
        <v>75.8</v>
      </c>
      <c r="Q540" s="26" t="s">
        <v>106</v>
      </c>
      <c r="R540" s="25"/>
      <c r="S540" s="26" t="s">
        <v>106</v>
      </c>
      <c r="T540" s="25"/>
      <c r="U540" s="26" t="s">
        <v>106</v>
      </c>
      <c r="V540" s="18"/>
      <c r="W540" s="13"/>
      <c r="X540" s="12" t="s">
        <v>1833</v>
      </c>
      <c r="Y540" s="13">
        <v>7018991921</v>
      </c>
    </row>
    <row r="541" spans="1:26" ht="18" customHeight="1">
      <c r="A541" s="46">
        <v>538</v>
      </c>
      <c r="B541" s="17" t="s">
        <v>1819</v>
      </c>
      <c r="C541" s="17" t="s">
        <v>1325</v>
      </c>
      <c r="D541" s="17"/>
      <c r="E541" s="16" t="s">
        <v>549</v>
      </c>
      <c r="F541" s="16" t="s">
        <v>109</v>
      </c>
      <c r="G541" s="17" t="s">
        <v>203</v>
      </c>
      <c r="H541" s="17" t="s">
        <v>151</v>
      </c>
      <c r="I541" s="49" t="s">
        <v>2549</v>
      </c>
      <c r="J541" s="16" t="s">
        <v>19</v>
      </c>
      <c r="K541" s="16" t="s">
        <v>137</v>
      </c>
      <c r="L541" s="13" t="s">
        <v>45</v>
      </c>
      <c r="M541" s="13"/>
      <c r="N541" s="13"/>
      <c r="O541" s="35" t="s">
        <v>138</v>
      </c>
      <c r="P541" s="25">
        <v>48</v>
      </c>
      <c r="Q541" s="26" t="s">
        <v>106</v>
      </c>
      <c r="R541" s="26"/>
      <c r="S541" s="26" t="s">
        <v>106</v>
      </c>
      <c r="T541" s="26"/>
      <c r="U541" s="26" t="s">
        <v>106</v>
      </c>
      <c r="V541" s="13"/>
      <c r="W541" s="22"/>
      <c r="X541" s="12" t="s">
        <v>1855</v>
      </c>
      <c r="Y541" s="13">
        <v>7876729213</v>
      </c>
    </row>
    <row r="542" spans="1:26" ht="18" customHeight="1">
      <c r="A542" s="25">
        <v>539</v>
      </c>
      <c r="B542" s="17" t="s">
        <v>1819</v>
      </c>
      <c r="C542" s="17" t="s">
        <v>796</v>
      </c>
      <c r="D542" s="16"/>
      <c r="E542" s="16" t="s">
        <v>194</v>
      </c>
      <c r="F542" s="16" t="s">
        <v>109</v>
      </c>
      <c r="G542" s="17" t="s">
        <v>1821</v>
      </c>
      <c r="H542" s="17" t="s">
        <v>1781</v>
      </c>
      <c r="I542" s="49" t="s">
        <v>2550</v>
      </c>
      <c r="J542" s="16" t="s">
        <v>19</v>
      </c>
      <c r="K542" s="16" t="s">
        <v>128</v>
      </c>
      <c r="L542" s="13" t="s">
        <v>45</v>
      </c>
      <c r="M542" s="13"/>
      <c r="N542" s="13"/>
      <c r="O542" s="35" t="s">
        <v>138</v>
      </c>
      <c r="P542" s="25">
        <v>66.599999999999994</v>
      </c>
      <c r="Q542" s="26" t="s">
        <v>106</v>
      </c>
      <c r="R542" s="26"/>
      <c r="S542" s="26" t="s">
        <v>106</v>
      </c>
      <c r="T542" s="26"/>
      <c r="U542" s="26" t="s">
        <v>106</v>
      </c>
      <c r="V542" s="13"/>
      <c r="W542" s="13"/>
      <c r="X542" s="12" t="s">
        <v>1820</v>
      </c>
      <c r="Y542" s="13">
        <v>7018151694</v>
      </c>
    </row>
    <row r="543" spans="1:26" ht="18" customHeight="1">
      <c r="A543" s="46">
        <v>540</v>
      </c>
      <c r="B543" s="17" t="s">
        <v>1819</v>
      </c>
      <c r="C543" s="17" t="s">
        <v>1826</v>
      </c>
      <c r="D543" s="17"/>
      <c r="E543" s="16" t="s">
        <v>1825</v>
      </c>
      <c r="F543" s="16" t="s">
        <v>101</v>
      </c>
      <c r="G543" s="17" t="s">
        <v>1824</v>
      </c>
      <c r="H543" s="17" t="s">
        <v>1823</v>
      </c>
      <c r="I543" s="49" t="s">
        <v>2551</v>
      </c>
      <c r="J543" s="16" t="s">
        <v>19</v>
      </c>
      <c r="K543" s="16" t="s">
        <v>116</v>
      </c>
      <c r="L543" s="13" t="s">
        <v>45</v>
      </c>
      <c r="M543" s="13"/>
      <c r="N543" s="13"/>
      <c r="O543" s="35" t="s">
        <v>138</v>
      </c>
      <c r="P543" s="25">
        <v>87</v>
      </c>
      <c r="Q543" s="26" t="s">
        <v>106</v>
      </c>
      <c r="R543" s="26"/>
      <c r="S543" s="26" t="s">
        <v>106</v>
      </c>
      <c r="T543" s="26"/>
      <c r="U543" s="26" t="s">
        <v>106</v>
      </c>
      <c r="V543" s="13"/>
      <c r="W543" s="82"/>
      <c r="X543" s="12" t="s">
        <v>1822</v>
      </c>
      <c r="Y543" s="13">
        <v>9816909591</v>
      </c>
    </row>
    <row r="544" spans="1:26" ht="18" customHeight="1">
      <c r="A544" s="46">
        <v>541</v>
      </c>
      <c r="B544" s="17" t="s">
        <v>1819</v>
      </c>
      <c r="C544" s="17" t="s">
        <v>1858</v>
      </c>
      <c r="D544" s="17"/>
      <c r="E544" s="10" t="s">
        <v>456</v>
      </c>
      <c r="F544" s="16" t="s">
        <v>109</v>
      </c>
      <c r="G544" s="17" t="s">
        <v>286</v>
      </c>
      <c r="H544" s="17" t="s">
        <v>1857</v>
      </c>
      <c r="I544" s="49" t="s">
        <v>2552</v>
      </c>
      <c r="J544" s="10" t="s">
        <v>19</v>
      </c>
      <c r="K544" s="10" t="s">
        <v>137</v>
      </c>
      <c r="L544" s="13" t="s">
        <v>45</v>
      </c>
      <c r="M544" s="18"/>
      <c r="N544" s="18"/>
      <c r="O544" s="35" t="s">
        <v>138</v>
      </c>
      <c r="P544" s="25">
        <v>70.400000000000006</v>
      </c>
      <c r="Q544" s="26" t="s">
        <v>106</v>
      </c>
      <c r="R544" s="25"/>
      <c r="S544" s="26" t="s">
        <v>106</v>
      </c>
      <c r="T544" s="25"/>
      <c r="U544" s="26" t="s">
        <v>106</v>
      </c>
      <c r="V544" s="18"/>
      <c r="W544" s="82"/>
      <c r="X544" s="12" t="s">
        <v>1856</v>
      </c>
      <c r="Y544" s="13">
        <v>7876063052</v>
      </c>
    </row>
    <row r="545" spans="1:25" ht="18" customHeight="1">
      <c r="A545" s="25">
        <v>542</v>
      </c>
      <c r="B545" s="17" t="s">
        <v>1819</v>
      </c>
      <c r="C545" s="16" t="s">
        <v>1868</v>
      </c>
      <c r="D545" s="16"/>
      <c r="E545" s="16" t="s">
        <v>763</v>
      </c>
      <c r="F545" s="16" t="s">
        <v>109</v>
      </c>
      <c r="G545" s="16" t="s">
        <v>1867</v>
      </c>
      <c r="H545" s="16" t="s">
        <v>1866</v>
      </c>
      <c r="I545" s="49" t="s">
        <v>2553</v>
      </c>
      <c r="J545" s="16" t="s">
        <v>18</v>
      </c>
      <c r="K545" s="16" t="s">
        <v>116</v>
      </c>
      <c r="L545" s="13" t="s">
        <v>45</v>
      </c>
      <c r="M545" s="13"/>
      <c r="N545" s="13"/>
      <c r="O545" s="35" t="s">
        <v>138</v>
      </c>
      <c r="P545" s="25">
        <v>66.2</v>
      </c>
      <c r="Q545" s="26" t="s">
        <v>106</v>
      </c>
      <c r="R545" s="26"/>
      <c r="S545" s="26" t="s">
        <v>106</v>
      </c>
      <c r="T545" s="26"/>
      <c r="U545" s="26" t="s">
        <v>106</v>
      </c>
      <c r="V545" s="13"/>
      <c r="W545" s="82"/>
      <c r="X545" s="12" t="s">
        <v>1865</v>
      </c>
      <c r="Y545" s="13">
        <v>8219711901</v>
      </c>
    </row>
    <row r="546" spans="1:25" ht="18" customHeight="1">
      <c r="A546" s="46">
        <v>543</v>
      </c>
      <c r="B546" s="17" t="s">
        <v>1819</v>
      </c>
      <c r="C546" s="17" t="s">
        <v>1838</v>
      </c>
      <c r="D546" s="19"/>
      <c r="E546" s="10" t="s">
        <v>207</v>
      </c>
      <c r="F546" s="10" t="s">
        <v>101</v>
      </c>
      <c r="G546" s="17" t="s">
        <v>1837</v>
      </c>
      <c r="H546" s="17" t="s">
        <v>2905</v>
      </c>
      <c r="I546" s="49" t="s">
        <v>2554</v>
      </c>
      <c r="J546" s="10" t="s">
        <v>19</v>
      </c>
      <c r="K546" s="10" t="s">
        <v>116</v>
      </c>
      <c r="L546" s="13" t="s">
        <v>45</v>
      </c>
      <c r="M546" s="18"/>
      <c r="N546" s="18"/>
      <c r="O546" s="35" t="s">
        <v>138</v>
      </c>
      <c r="P546" s="25">
        <v>65.400000000000006</v>
      </c>
      <c r="Q546" s="26" t="s">
        <v>106</v>
      </c>
      <c r="R546" s="25"/>
      <c r="S546" s="26" t="s">
        <v>106</v>
      </c>
      <c r="T546" s="25"/>
      <c r="U546" s="26" t="s">
        <v>106</v>
      </c>
      <c r="V546" s="18"/>
      <c r="W546" s="82"/>
      <c r="X546" s="12" t="s">
        <v>2906</v>
      </c>
      <c r="Y546" s="13">
        <v>7876141645</v>
      </c>
    </row>
    <row r="547" spans="1:25" ht="18" customHeight="1">
      <c r="A547" s="46">
        <v>544</v>
      </c>
      <c r="B547" s="17" t="s">
        <v>1819</v>
      </c>
      <c r="C547" s="17" t="s">
        <v>1569</v>
      </c>
      <c r="D547" s="16"/>
      <c r="E547" s="16" t="s">
        <v>119</v>
      </c>
      <c r="F547" s="16" t="s">
        <v>109</v>
      </c>
      <c r="G547" s="17" t="s">
        <v>658</v>
      </c>
      <c r="H547" s="17" t="s">
        <v>1840</v>
      </c>
      <c r="I547" s="49" t="s">
        <v>2555</v>
      </c>
      <c r="J547" s="16" t="s">
        <v>19</v>
      </c>
      <c r="K547" s="16" t="s">
        <v>116</v>
      </c>
      <c r="L547" s="13" t="s">
        <v>45</v>
      </c>
      <c r="M547" s="13"/>
      <c r="N547" s="13"/>
      <c r="O547" s="35" t="s">
        <v>138</v>
      </c>
      <c r="P547" s="71">
        <v>60</v>
      </c>
      <c r="Q547" s="26" t="s">
        <v>106</v>
      </c>
      <c r="R547" s="26"/>
      <c r="S547" s="26" t="s">
        <v>106</v>
      </c>
      <c r="T547" s="26"/>
      <c r="U547" s="26" t="s">
        <v>106</v>
      </c>
      <c r="V547" s="13"/>
      <c r="W547" s="13"/>
      <c r="X547" s="12" t="s">
        <v>1839</v>
      </c>
      <c r="Y547" s="13">
        <v>8580803412</v>
      </c>
    </row>
    <row r="548" spans="1:25" ht="18" customHeight="1">
      <c r="A548" s="25">
        <v>545</v>
      </c>
      <c r="B548" s="17" t="s">
        <v>1819</v>
      </c>
      <c r="C548" s="17" t="s">
        <v>1690</v>
      </c>
      <c r="D548" s="17"/>
      <c r="E548" s="16"/>
      <c r="F548" s="16" t="s">
        <v>109</v>
      </c>
      <c r="G548" s="17" t="s">
        <v>1852</v>
      </c>
      <c r="H548" s="17" t="s">
        <v>1854</v>
      </c>
      <c r="I548" s="49" t="s">
        <v>2556</v>
      </c>
      <c r="J548" s="16" t="s">
        <v>19</v>
      </c>
      <c r="K548" s="16" t="s">
        <v>128</v>
      </c>
      <c r="L548" s="13" t="s">
        <v>45</v>
      </c>
      <c r="M548" s="13"/>
      <c r="N548" s="13"/>
      <c r="O548" s="35" t="s">
        <v>138</v>
      </c>
      <c r="P548" s="25">
        <v>63.2</v>
      </c>
      <c r="Q548" s="26" t="s">
        <v>106</v>
      </c>
      <c r="R548" s="26"/>
      <c r="S548" s="26" t="s">
        <v>106</v>
      </c>
      <c r="T548" s="26"/>
      <c r="U548" s="26" t="s">
        <v>106</v>
      </c>
      <c r="V548" s="13"/>
      <c r="W548" s="82"/>
      <c r="X548" s="12" t="s">
        <v>1853</v>
      </c>
      <c r="Y548" s="13">
        <v>6230013719</v>
      </c>
    </row>
    <row r="549" spans="1:25" ht="18" customHeight="1">
      <c r="A549" s="46">
        <v>546</v>
      </c>
      <c r="B549" s="17" t="s">
        <v>1819</v>
      </c>
      <c r="C549" s="16" t="s">
        <v>1304</v>
      </c>
      <c r="D549" s="16"/>
      <c r="E549" s="16" t="s">
        <v>194</v>
      </c>
      <c r="F549" s="16" t="s">
        <v>109</v>
      </c>
      <c r="G549" s="16" t="s">
        <v>1852</v>
      </c>
      <c r="H549" s="17" t="s">
        <v>1851</v>
      </c>
      <c r="I549" s="49" t="s">
        <v>2557</v>
      </c>
      <c r="J549" s="16" t="s">
        <v>19</v>
      </c>
      <c r="K549" s="16" t="s">
        <v>116</v>
      </c>
      <c r="L549" s="13" t="s">
        <v>45</v>
      </c>
      <c r="M549" s="13"/>
      <c r="N549" s="13"/>
      <c r="O549" s="35" t="s">
        <v>138</v>
      </c>
      <c r="P549" s="25">
        <v>64.400000000000006</v>
      </c>
      <c r="Q549" s="26" t="s">
        <v>106</v>
      </c>
      <c r="R549" s="26"/>
      <c r="S549" s="26" t="s">
        <v>106</v>
      </c>
      <c r="T549" s="26"/>
      <c r="U549" s="26" t="s">
        <v>106</v>
      </c>
      <c r="V549" s="13"/>
      <c r="W549" s="22"/>
      <c r="X549" s="12" t="s">
        <v>1850</v>
      </c>
      <c r="Y549" s="13">
        <v>7876637910</v>
      </c>
    </row>
    <row r="550" spans="1:25" ht="18" customHeight="1">
      <c r="A550" s="46">
        <v>547</v>
      </c>
      <c r="B550" s="17" t="s">
        <v>1819</v>
      </c>
      <c r="C550" s="17" t="s">
        <v>1860</v>
      </c>
      <c r="D550" s="17"/>
      <c r="E550" s="16"/>
      <c r="F550" s="16" t="s">
        <v>101</v>
      </c>
      <c r="G550" s="17" t="s">
        <v>759</v>
      </c>
      <c r="H550" s="17" t="s">
        <v>273</v>
      </c>
      <c r="I550" s="49" t="s">
        <v>2558</v>
      </c>
      <c r="J550" s="16" t="s">
        <v>19</v>
      </c>
      <c r="K550" s="16" t="s">
        <v>116</v>
      </c>
      <c r="L550" s="13" t="s">
        <v>45</v>
      </c>
      <c r="M550" s="13"/>
      <c r="N550" s="13"/>
      <c r="O550" s="35" t="s">
        <v>138</v>
      </c>
      <c r="P550" s="25">
        <v>68.2</v>
      </c>
      <c r="Q550" s="26" t="s">
        <v>106</v>
      </c>
      <c r="R550" s="26"/>
      <c r="S550" s="26" t="s">
        <v>106</v>
      </c>
      <c r="T550" s="26"/>
      <c r="U550" s="26" t="s">
        <v>106</v>
      </c>
      <c r="V550" s="13"/>
      <c r="W550" s="82"/>
      <c r="X550" s="12" t="s">
        <v>1859</v>
      </c>
      <c r="Y550" s="13">
        <v>8219937897</v>
      </c>
    </row>
    <row r="551" spans="1:25" ht="18" customHeight="1">
      <c r="A551" s="25">
        <v>548</v>
      </c>
      <c r="B551" s="17" t="s">
        <v>1819</v>
      </c>
      <c r="C551" s="16" t="s">
        <v>403</v>
      </c>
      <c r="D551" s="16"/>
      <c r="E551" s="16" t="s">
        <v>207</v>
      </c>
      <c r="F551" s="16" t="s">
        <v>101</v>
      </c>
      <c r="G551" s="16" t="s">
        <v>1842</v>
      </c>
      <c r="H551" s="17" t="s">
        <v>1841</v>
      </c>
      <c r="I551" s="49" t="s">
        <v>2559</v>
      </c>
      <c r="J551" s="16" t="s">
        <v>20</v>
      </c>
      <c r="K551" s="16" t="s">
        <v>116</v>
      </c>
      <c r="L551" s="13" t="s">
        <v>45</v>
      </c>
      <c r="M551" s="13"/>
      <c r="N551" s="13"/>
      <c r="O551" s="35" t="s">
        <v>138</v>
      </c>
      <c r="P551" s="25">
        <v>68.2</v>
      </c>
      <c r="Q551" s="26" t="s">
        <v>106</v>
      </c>
      <c r="R551" s="26"/>
      <c r="S551" s="26" t="s">
        <v>106</v>
      </c>
      <c r="T551" s="26"/>
      <c r="U551" s="26" t="s">
        <v>106</v>
      </c>
      <c r="V551" s="13"/>
      <c r="W551" s="13"/>
      <c r="X551" s="12" t="s">
        <v>2907</v>
      </c>
      <c r="Y551" s="13">
        <v>9906077707</v>
      </c>
    </row>
    <row r="552" spans="1:25" ht="18" customHeight="1">
      <c r="A552" s="46">
        <v>549</v>
      </c>
      <c r="B552" s="17" t="s">
        <v>1819</v>
      </c>
      <c r="C552" s="17" t="s">
        <v>1633</v>
      </c>
      <c r="D552" s="17"/>
      <c r="E552" s="16" t="s">
        <v>207</v>
      </c>
      <c r="F552" s="16" t="s">
        <v>109</v>
      </c>
      <c r="G552" s="17" t="s">
        <v>380</v>
      </c>
      <c r="H552" s="17" t="s">
        <v>381</v>
      </c>
      <c r="I552" s="49" t="s">
        <v>2560</v>
      </c>
      <c r="J552" s="16" t="s">
        <v>19</v>
      </c>
      <c r="K552" s="16" t="s">
        <v>116</v>
      </c>
      <c r="L552" s="13" t="s">
        <v>45</v>
      </c>
      <c r="M552" s="13"/>
      <c r="N552" s="13"/>
      <c r="O552" s="35" t="s">
        <v>138</v>
      </c>
      <c r="P552" s="25">
        <v>61.8</v>
      </c>
      <c r="Q552" s="26" t="s">
        <v>106</v>
      </c>
      <c r="R552" s="26"/>
      <c r="S552" s="26" t="s">
        <v>106</v>
      </c>
      <c r="T552" s="26"/>
      <c r="U552" s="26" t="s">
        <v>106</v>
      </c>
      <c r="V552" s="13"/>
      <c r="W552" s="13"/>
      <c r="X552" s="12" t="s">
        <v>2908</v>
      </c>
      <c r="Y552" s="13">
        <v>9634262513</v>
      </c>
    </row>
    <row r="553" spans="1:25" ht="18" customHeight="1">
      <c r="A553" s="46">
        <v>550</v>
      </c>
      <c r="B553" s="17" t="s">
        <v>1819</v>
      </c>
      <c r="C553" s="16" t="s">
        <v>1849</v>
      </c>
      <c r="D553" s="16"/>
      <c r="E553" s="16" t="s">
        <v>1848</v>
      </c>
      <c r="F553" s="16" t="s">
        <v>109</v>
      </c>
      <c r="G553" s="16" t="s">
        <v>1847</v>
      </c>
      <c r="H553" s="17" t="s">
        <v>1846</v>
      </c>
      <c r="I553" s="49" t="s">
        <v>2561</v>
      </c>
      <c r="J553" s="16" t="s">
        <v>32</v>
      </c>
      <c r="K553" s="16" t="s">
        <v>116</v>
      </c>
      <c r="L553" s="13" t="s">
        <v>45</v>
      </c>
      <c r="M553" s="13"/>
      <c r="N553" s="13"/>
      <c r="O553" s="35" t="s">
        <v>138</v>
      </c>
      <c r="P553" s="25">
        <v>60.8</v>
      </c>
      <c r="Q553" s="26" t="s">
        <v>106</v>
      </c>
      <c r="R553" s="26"/>
      <c r="S553" s="26" t="s">
        <v>106</v>
      </c>
      <c r="T553" s="26"/>
      <c r="U553" s="26" t="s">
        <v>106</v>
      </c>
      <c r="V553" s="13"/>
      <c r="W553" s="22"/>
      <c r="X553" s="12" t="s">
        <v>1845</v>
      </c>
      <c r="Y553" s="13">
        <v>6377052452</v>
      </c>
    </row>
    <row r="554" spans="1:25" ht="18" customHeight="1">
      <c r="A554" s="25">
        <v>551</v>
      </c>
      <c r="B554" s="17" t="s">
        <v>1819</v>
      </c>
      <c r="C554" s="17" t="s">
        <v>2752</v>
      </c>
      <c r="D554" s="60"/>
      <c r="E554" s="16" t="s">
        <v>549</v>
      </c>
      <c r="F554" s="16" t="s">
        <v>109</v>
      </c>
      <c r="G554" s="17" t="s">
        <v>2753</v>
      </c>
      <c r="H554" s="17" t="s">
        <v>2754</v>
      </c>
      <c r="I554" s="49" t="s">
        <v>2755</v>
      </c>
      <c r="J554" s="16" t="s">
        <v>18</v>
      </c>
      <c r="K554" s="16" t="s">
        <v>137</v>
      </c>
      <c r="L554" s="13" t="s">
        <v>45</v>
      </c>
      <c r="M554" s="60"/>
      <c r="N554" s="60"/>
      <c r="O554" s="35" t="s">
        <v>138</v>
      </c>
      <c r="P554" s="25">
        <v>69.5</v>
      </c>
      <c r="Q554" s="26" t="s">
        <v>106</v>
      </c>
      <c r="R554" s="60"/>
      <c r="S554" s="26" t="s">
        <v>106</v>
      </c>
      <c r="T554" s="60"/>
      <c r="U554" s="26" t="s">
        <v>106</v>
      </c>
      <c r="V554" s="60"/>
      <c r="W554" s="60"/>
      <c r="X554" s="12" t="s">
        <v>2756</v>
      </c>
      <c r="Y554" s="13">
        <v>7082069675</v>
      </c>
    </row>
  </sheetData>
  <sortState ref="C546:Y568">
    <sortCondition ref="G546:G568"/>
  </sortState>
  <mergeCells count="2">
    <mergeCell ref="A1:Y1"/>
    <mergeCell ref="B2:Y2"/>
  </mergeCells>
  <conditionalFormatting sqref="G353 C353:D353 C402:D402 G148 C148:D148 G150:H150 C150:D150 G8:G9 C8:D9 G12:G14 C12:D14">
    <cfRule type="expression" dxfId="333" priority="406">
      <formula>($X8="Y")</formula>
    </cfRule>
  </conditionalFormatting>
  <conditionalFormatting sqref="H554 C543:C549 G536:H540 C536:C540 G543:G554 H541:H552 C551:C554 C508:C509 G508:H509 G496:H499 C496:C499 G485:H485 G474:H474 G460:H460 C454 E454:G454 C446:C447 G446:H447 G433:H444 C418:C444 C415 G423:G432 C407:C413 G407:G421 H404:H432 G401:H403 C401:C403 G384:H399 C384:C399 G378:H382 C378:C382 G369:H372 G374:H376 C369:C372 C374:C376 G365:H367 C365:C367 C359 G359:H359 G361:H363 C361:C363 C346:H347 J346:K347 G353:H354 C353:C354 G327:G328 H324:H329 M346:N347 T346:T347 V346:Y347 R346:R347 B347 L347 O347:Q347 S347 U347 G320:H323 C320:C345 Z347 G317:H318 C317:C318 D315:D317 E317 G297:H315 C277:C315 G282:G296 C269:C273 G269:G280 H267:H296 G264:H266 C264:C266 C262 G262:H262 C316:H316 G242:H242 G234:H234 C221:C230 G147:H151 C147:C151 H152:H154 C155:C163 G123:H127 G108:H109 C166:C219 G155:H230 C123:C127 G105:H106 G67:H103 G38:H38 G51:H51 C44 E44:G44 C38 C20:C36 C17 C4 G4:H4 G8:H36 C8:C9 C12:C14">
    <cfRule type="containsText" dxfId="332" priority="404" operator="containsText" text="APPROVED ">
      <formula>NOT(ISERROR(SEARCH("APPROVED ",B4)))</formula>
    </cfRule>
    <cfRule type="containsText" dxfId="331" priority="405" operator="containsText" text="APPROVAL PENDING">
      <formula>NOT(ISERROR(SEARCH("APPROVAL PENDING",B4)))</formula>
    </cfRule>
  </conditionalFormatting>
  <conditionalFormatting sqref="C150 C148 C8:C9 C12:C14">
    <cfRule type="expression" dxfId="330" priority="403">
      <formula>(#REF!="Y")</formula>
    </cfRule>
  </conditionalFormatting>
  <conditionalFormatting sqref="C366 C375 C147">
    <cfRule type="expression" dxfId="329" priority="402">
      <formula>($X148="Y")</formula>
    </cfRule>
  </conditionalFormatting>
  <conditionalFormatting sqref="C148">
    <cfRule type="expression" dxfId="328" priority="401">
      <formula>($X150="Y")</formula>
    </cfRule>
  </conditionalFormatting>
  <conditionalFormatting sqref="G549:H549 G538:H538 G508:H508 C508 G446:H447 C444 G444:H444 C446:C447 G321:H322 G293:H293 G290:H290 G273:H273 G265:H265 B359:B398 H8:H9 H12:H14">
    <cfRule type="expression" dxfId="327" priority="400">
      <formula xml:space="preserve"> SEARCH("REFUND",#REF!)&gt;0</formula>
    </cfRule>
  </conditionalFormatting>
  <conditionalFormatting sqref="C538 G538:H538 H500:H507 C500:C507 C482 G482:H482 C458 G458:H458 C449 H449 G359:H359 C359 C321 G321:H322 C220 G220:H220 C4 G4:H4">
    <cfRule type="expression" dxfId="326" priority="399">
      <formula xml:space="preserve"> SEARCH("REFUND",#REF!)&gt;0</formula>
    </cfRule>
  </conditionalFormatting>
  <conditionalFormatting sqref="C376 C372">
    <cfRule type="expression" dxfId="325" priority="398">
      <formula>SEARCH("REFUND", $Z320)&gt;0</formula>
    </cfRule>
  </conditionalFormatting>
  <conditionalFormatting sqref="C478 G478:H478 K329:K345 B4:B19">
    <cfRule type="expression" dxfId="324" priority="397">
      <formula xml:space="preserve"> SEARCH("REFUND",#REF!)&gt;0</formula>
    </cfRule>
  </conditionalFormatting>
  <conditionalFormatting sqref="B354:B358 B297:B304 G38:H38 C36 G36:H36 C38">
    <cfRule type="expression" dxfId="323" priority="394">
      <formula xml:space="preserve"> SEARCH("REFUND",#REF!)&gt;0</formula>
    </cfRule>
  </conditionalFormatting>
  <conditionalFormatting sqref="G216:H216 G206:H206 C216">
    <cfRule type="expression" dxfId="322" priority="393">
      <formula>SEARCH("REFUND", $Z1048332)&gt;0</formula>
    </cfRule>
  </conditionalFormatting>
  <conditionalFormatting sqref="G238:H238 C238 G128:H128 C128 C165 G165:H165 G107:H107 C107 C63 H63 C52 H52 G44 C35 G35:H35">
    <cfRule type="expression" dxfId="321" priority="392">
      <formula xml:space="preserve"> SEARCH("REFUND",#REF!)&gt;0</formula>
    </cfRule>
  </conditionalFormatting>
  <conditionalFormatting sqref="G39:H39 C39 C44:H44">
    <cfRule type="expression" dxfId="320" priority="391">
      <formula xml:space="preserve"> SEARCH("REFUND",#REF!)&gt;0</formula>
    </cfRule>
  </conditionalFormatting>
  <conditionalFormatting sqref="G224:H224 G217:H217 C224">
    <cfRule type="expression" dxfId="319" priority="389">
      <formula>SEARCH("REFUND", $Z1048335)&gt;0</formula>
    </cfRule>
  </conditionalFormatting>
  <conditionalFormatting sqref="C226:C228 G222:H222 G226:H228 C35">
    <cfRule type="expression" dxfId="318" priority="388">
      <formula>SEARCH("REFUND", $Z1048145)&gt;0</formula>
    </cfRule>
  </conditionalFormatting>
  <conditionalFormatting sqref="C31:C34 G31:H34">
    <cfRule type="expression" dxfId="317" priority="381">
      <formula>SEARCH("REFUND", $AC1048157)&gt;0</formula>
    </cfRule>
  </conditionalFormatting>
  <conditionalFormatting sqref="G207:H208 G217:H217 C217">
    <cfRule type="expression" dxfId="316" priority="378">
      <formula>SEARCH("REFUND", $Z1048332)&gt;0</formula>
    </cfRule>
  </conditionalFormatting>
  <conditionalFormatting sqref="G31:H36 G38:H38">
    <cfRule type="expression" dxfId="315" priority="375">
      <formula>SEARCH("REFUND", $Z1048134)&gt;0</formula>
    </cfRule>
  </conditionalFormatting>
  <conditionalFormatting sqref="G225:H225 C225">
    <cfRule type="expression" dxfId="314" priority="373">
      <formula>SEARCH("REFUND", $AC1048372)&gt;0</formula>
    </cfRule>
  </conditionalFormatting>
  <conditionalFormatting sqref="C214:C215 G205:H205 G214:H215">
    <cfRule type="expression" dxfId="313" priority="366">
      <formula>SEARCH("REFUND", $Z1048332)&gt;0</formula>
    </cfRule>
  </conditionalFormatting>
  <conditionalFormatting sqref="C222 G222:H222 G218:H219">
    <cfRule type="expression" dxfId="312" priority="365">
      <formula>SEARCH("REFUND", $Z1048335)&gt;0</formula>
    </cfRule>
  </conditionalFormatting>
  <conditionalFormatting sqref="C212:C213 G212:H213 G202:H204">
    <cfRule type="expression" dxfId="311" priority="364">
      <formula>SEARCH("REFUND", $Z1048330)&gt;0</formula>
    </cfRule>
  </conditionalFormatting>
  <conditionalFormatting sqref="C229 G229:H229">
    <cfRule type="expression" dxfId="310" priority="362">
      <formula>SEARCH("REFUND", $Z1048338)&gt;0</formula>
    </cfRule>
  </conditionalFormatting>
  <conditionalFormatting sqref="G86:H86 C86">
    <cfRule type="expression" dxfId="309" priority="360">
      <formula>SEARCH("REFUND", $AC1048159)&gt;0</formula>
    </cfRule>
  </conditionalFormatting>
  <conditionalFormatting sqref="G221:H221 C221">
    <cfRule type="expression" dxfId="308" priority="359">
      <formula>SEARCH("REFUND", $Z1048302)&gt;0</formula>
    </cfRule>
  </conditionalFormatting>
  <conditionalFormatting sqref="C77 G77:H77">
    <cfRule type="expression" dxfId="307" priority="358">
      <formula>SEARCH("REFUND", $AC1048157)&gt;0</formula>
    </cfRule>
  </conditionalFormatting>
  <conditionalFormatting sqref="G76:H76">
    <cfRule type="expression" dxfId="306" priority="357">
      <formula>SEARCH("REFUND", $Z1048152)&gt;0</formula>
    </cfRule>
  </conditionalFormatting>
  <conditionalFormatting sqref="C76 G76:H76">
    <cfRule type="expression" dxfId="305" priority="356">
      <formula>SEARCH("REFUND", $AC1048157)&gt;0</formula>
    </cfRule>
  </conditionalFormatting>
  <conditionalFormatting sqref="G75:H75">
    <cfRule type="expression" dxfId="304" priority="355">
      <formula>SEARCH("REFUND", $Z1048152)&gt;0</formula>
    </cfRule>
  </conditionalFormatting>
  <conditionalFormatting sqref="C75 G75:H75">
    <cfRule type="expression" dxfId="303" priority="354">
      <formula>SEARCH("REFUND", $AC1048157)&gt;0</formula>
    </cfRule>
  </conditionalFormatting>
  <conditionalFormatting sqref="G74:H74">
    <cfRule type="expression" dxfId="302" priority="353">
      <formula>SEARCH("REFUND", $Z1048152)&gt;0</formula>
    </cfRule>
  </conditionalFormatting>
  <conditionalFormatting sqref="C74 G74:H74">
    <cfRule type="expression" dxfId="301" priority="352">
      <formula>SEARCH("REFUND", $AC1048157)&gt;0</formula>
    </cfRule>
  </conditionalFormatting>
  <conditionalFormatting sqref="G73:H73">
    <cfRule type="expression" dxfId="300" priority="351">
      <formula>SEARCH("REFUND", $Z1048152)&gt;0</formula>
    </cfRule>
  </conditionalFormatting>
  <conditionalFormatting sqref="C73 G73:H73">
    <cfRule type="expression" dxfId="299" priority="350">
      <formula>SEARCH("REFUND", $AC1048157)&gt;0</formula>
    </cfRule>
  </conditionalFormatting>
  <conditionalFormatting sqref="C72 G72:H72">
    <cfRule type="expression" dxfId="298" priority="348">
      <formula>SEARCH("REFUND", $AC1048157)&gt;0</formula>
    </cfRule>
  </conditionalFormatting>
  <conditionalFormatting sqref="G71:H71">
    <cfRule type="expression" dxfId="297" priority="347">
      <formula>SEARCH("REFUND", $Z1048152)&gt;0</formula>
    </cfRule>
  </conditionalFormatting>
  <conditionalFormatting sqref="C71 G71:H71">
    <cfRule type="expression" dxfId="296" priority="346">
      <formula>SEARCH("REFUND", $AC1048157)&gt;0</formula>
    </cfRule>
  </conditionalFormatting>
  <conditionalFormatting sqref="G70:H70">
    <cfRule type="expression" dxfId="295" priority="345">
      <formula>SEARCH("REFUND", $Z1048152)&gt;0</formula>
    </cfRule>
  </conditionalFormatting>
  <conditionalFormatting sqref="C70 G70:H70">
    <cfRule type="expression" dxfId="294" priority="344">
      <formula>SEARCH("REFUND", $AC1048157)&gt;0</formula>
    </cfRule>
  </conditionalFormatting>
  <conditionalFormatting sqref="G69:H69">
    <cfRule type="expression" dxfId="293" priority="343">
      <formula>SEARCH("REFUND", $Z1048152)&gt;0</formula>
    </cfRule>
  </conditionalFormatting>
  <conditionalFormatting sqref="C69 G69:H69">
    <cfRule type="expression" dxfId="292" priority="342">
      <formula>SEARCH("REFUND", $AC1048157)&gt;0</formula>
    </cfRule>
  </conditionalFormatting>
  <conditionalFormatting sqref="G68:H68">
    <cfRule type="expression" dxfId="291" priority="341">
      <formula>SEARCH("REFUND", $Z1048152)&gt;0</formula>
    </cfRule>
  </conditionalFormatting>
  <conditionalFormatting sqref="C68 G68:H68">
    <cfRule type="expression" dxfId="290" priority="340">
      <formula>SEARCH("REFUND", $AC1048157)&gt;0</formula>
    </cfRule>
  </conditionalFormatting>
  <conditionalFormatting sqref="C67 G67:H67">
    <cfRule type="expression" dxfId="289" priority="338">
      <formula>SEARCH("REFUND", $AC1048157)&gt;0</formula>
    </cfRule>
  </conditionalFormatting>
  <conditionalFormatting sqref="G195:H195 C202:C204">
    <cfRule type="expression" dxfId="288" priority="337">
      <formula>SEARCH("REFUND", $Z1048330)&gt;0</formula>
    </cfRule>
  </conditionalFormatting>
  <conditionalFormatting sqref="C11 G11:H11">
    <cfRule type="expression" dxfId="287" priority="336">
      <formula>SEARCH("REFUND", $AC1048159)&gt;0</formula>
    </cfRule>
  </conditionalFormatting>
  <conditionalFormatting sqref="G82:H82">
    <cfRule type="expression" dxfId="286" priority="335">
      <formula>SEARCH("REFUND", $Z1048153)&gt;0</formula>
    </cfRule>
  </conditionalFormatting>
  <conditionalFormatting sqref="C82 G82:H82">
    <cfRule type="expression" dxfId="285" priority="334">
      <formula>SEARCH("REFUND", $AC1048158)&gt;0</formula>
    </cfRule>
  </conditionalFormatting>
  <conditionalFormatting sqref="G81:H81">
    <cfRule type="expression" dxfId="284" priority="333">
      <formula>SEARCH("REFUND", $Z1048153)&gt;0</formula>
    </cfRule>
  </conditionalFormatting>
  <conditionalFormatting sqref="C81 G81:H81">
    <cfRule type="expression" dxfId="283" priority="332">
      <formula>SEARCH("REFUND", $AC1048158)&gt;0</formula>
    </cfRule>
  </conditionalFormatting>
  <conditionalFormatting sqref="G80:H80 C80">
    <cfRule type="expression" dxfId="282" priority="330">
      <formula>SEARCH("REFUND", $AC1048158)&gt;0</formula>
    </cfRule>
  </conditionalFormatting>
  <conditionalFormatting sqref="G80:H80">
    <cfRule type="expression" dxfId="281" priority="329">
      <formula>SEARCH("REFUND", $Z1048153)&gt;0</formula>
    </cfRule>
  </conditionalFormatting>
  <conditionalFormatting sqref="G78:H79 C78:C79">
    <cfRule type="expression" dxfId="280" priority="326">
      <formula>SEARCH("REFUND", $AC1048157)&gt;0</formula>
    </cfRule>
  </conditionalFormatting>
  <conditionalFormatting sqref="G78:H79">
    <cfRule type="expression" dxfId="279" priority="325">
      <formula>SEARCH("REFUND", $Z1048152)&gt;0</formula>
    </cfRule>
  </conditionalFormatting>
  <conditionalFormatting sqref="G86:H86">
    <cfRule type="expression" dxfId="278" priority="323">
      <formula>SEARCH("REFUND", $Z1048154)&gt;0</formula>
    </cfRule>
  </conditionalFormatting>
  <conditionalFormatting sqref="G85:H85">
    <cfRule type="expression" dxfId="277" priority="321">
      <formula>SEARCH("REFUND", $Z1048154)&gt;0</formula>
    </cfRule>
  </conditionalFormatting>
  <conditionalFormatting sqref="C85 G85:H85">
    <cfRule type="expression" dxfId="276" priority="320">
      <formula>SEARCH("REFUND", $AC1048159)&gt;0</formula>
    </cfRule>
  </conditionalFormatting>
  <conditionalFormatting sqref="G83:H84">
    <cfRule type="expression" dxfId="275" priority="319">
      <formula>SEARCH("REFUND", $Z1048153)&gt;0</formula>
    </cfRule>
  </conditionalFormatting>
  <conditionalFormatting sqref="C83:C84 G83:H84">
    <cfRule type="expression" dxfId="274" priority="318">
      <formula>SEARCH("REFUND", $AC1048158)&gt;0</formula>
    </cfRule>
  </conditionalFormatting>
  <conditionalFormatting sqref="G87:H88">
    <cfRule type="expression" dxfId="273" priority="317">
      <formula>SEARCH("REFUND", $Z1048154)&gt;0</formula>
    </cfRule>
  </conditionalFormatting>
  <conditionalFormatting sqref="G87:H88 C87:C88">
    <cfRule type="expression" dxfId="272" priority="316">
      <formula>SEARCH("REFUND", $AC1048159)&gt;0</formula>
    </cfRule>
  </conditionalFormatting>
  <conditionalFormatting sqref="C198 G191:H191 G198:H198 G16:H16">
    <cfRule type="expression" dxfId="271" priority="315">
      <formula>SEARCH("REFUND", $Z1048155)&gt;0</formula>
    </cfRule>
  </conditionalFormatting>
  <conditionalFormatting sqref="C16 G16:H16">
    <cfRule type="expression" dxfId="270" priority="314">
      <formula>SEARCH("REFUND", $AC1048160)&gt;0</formula>
    </cfRule>
  </conditionalFormatting>
  <conditionalFormatting sqref="G91:H91">
    <cfRule type="expression" dxfId="269" priority="311">
      <formula>SEARCH("REFUND", $Z1048156)&gt;0</formula>
    </cfRule>
  </conditionalFormatting>
  <conditionalFormatting sqref="C91 G91:H91">
    <cfRule type="expression" dxfId="268" priority="310">
      <formula>SEARCH("REFUND", $AC1048161)&gt;0</formula>
    </cfRule>
  </conditionalFormatting>
  <conditionalFormatting sqref="G89:H90">
    <cfRule type="expression" dxfId="267" priority="309">
      <formula>SEARCH("REFUND", $Z1048155)&gt;0</formula>
    </cfRule>
  </conditionalFormatting>
  <conditionalFormatting sqref="C89:C90 G89:H90">
    <cfRule type="expression" dxfId="266" priority="308">
      <formula>SEARCH("REFUND", $AC1048160)&gt;0</formula>
    </cfRule>
  </conditionalFormatting>
  <conditionalFormatting sqref="G98:H98">
    <cfRule type="expression" dxfId="265" priority="307">
      <formula>SEARCH("REFUND", $Z1048158)&gt;0</formula>
    </cfRule>
  </conditionalFormatting>
  <conditionalFormatting sqref="G98:H98 C98:C99">
    <cfRule type="expression" dxfId="264" priority="306">
      <formula>SEARCH("REFUND", $AC1048163)&gt;0</formula>
    </cfRule>
  </conditionalFormatting>
  <conditionalFormatting sqref="G97:H97">
    <cfRule type="expression" dxfId="263" priority="305">
      <formula>SEARCH("REFUND", $Z1048158)&gt;0</formula>
    </cfRule>
  </conditionalFormatting>
  <conditionalFormatting sqref="C97 G97:H97">
    <cfRule type="expression" dxfId="262" priority="304">
      <formula>SEARCH("REFUND", $AC1048163)&gt;0</formula>
    </cfRule>
  </conditionalFormatting>
  <conditionalFormatting sqref="G96:H96">
    <cfRule type="expression" dxfId="261" priority="303">
      <formula>SEARCH("REFUND", $Z1048158)&gt;0</formula>
    </cfRule>
  </conditionalFormatting>
  <conditionalFormatting sqref="C96 G96:H96">
    <cfRule type="expression" dxfId="260" priority="302">
      <formula>SEARCH("REFUND", $AC1048163)&gt;0</formula>
    </cfRule>
  </conditionalFormatting>
  <conditionalFormatting sqref="G95:H95 C95">
    <cfRule type="expression" dxfId="259" priority="300">
      <formula>SEARCH("REFUND", $AC1048163)&gt;0</formula>
    </cfRule>
  </conditionalFormatting>
  <conditionalFormatting sqref="G95:H95">
    <cfRule type="expression" dxfId="258" priority="299">
      <formula>SEARCH("REFUND", $Z1048158)&gt;0</formula>
    </cfRule>
  </conditionalFormatting>
  <conditionalFormatting sqref="G92:H94">
    <cfRule type="expression" dxfId="257" priority="297">
      <formula>SEARCH("REFUND", $Z1048156)&gt;0</formula>
    </cfRule>
  </conditionalFormatting>
  <conditionalFormatting sqref="C92:C94 G92:H94">
    <cfRule type="expression" dxfId="256" priority="296">
      <formula>SEARCH("REFUND", $AC1048161)&gt;0</formula>
    </cfRule>
  </conditionalFormatting>
  <conditionalFormatting sqref="G99:H100">
    <cfRule type="expression" dxfId="255" priority="293">
      <formula>SEARCH("REFUND", $Z1048158)&gt;0</formula>
    </cfRule>
  </conditionalFormatting>
  <conditionalFormatting sqref="C99:C100 G99:H100">
    <cfRule type="expression" dxfId="254" priority="292">
      <formula>SEARCH("REFUND", $AC1048163)&gt;0</formula>
    </cfRule>
  </conditionalFormatting>
  <conditionalFormatting sqref="C211 G211:H211 G201:H201">
    <cfRule type="expression" dxfId="253" priority="288">
      <formula>SEARCH("REFUND", $Z1048330)&gt;0</formula>
    </cfRule>
  </conditionalFormatting>
  <conditionalFormatting sqref="G149:H149 C149 H152:H154">
    <cfRule type="expression" dxfId="252" priority="284">
      <formula>SEARCH("REFUND", $AC1048369)&gt;0</formula>
    </cfRule>
  </conditionalFormatting>
  <conditionalFormatting sqref="G149:H149 H152:H154">
    <cfRule type="expression" dxfId="251" priority="283">
      <formula>SEARCH("REFUND", $Z1048356)&gt;0</formula>
    </cfRule>
  </conditionalFormatting>
  <conditionalFormatting sqref="G174:H174 G181:H181 C181 H148 G156:H160 C156:C160 G150:H151">
    <cfRule type="expression" dxfId="250" priority="281">
      <formula>SEARCH("REFUND", $Z1048303)&gt;0</formula>
    </cfRule>
  </conditionalFormatting>
  <conditionalFormatting sqref="G162:H162 C162">
    <cfRule type="expression" dxfId="249" priority="279">
      <formula>SEARCH("REFUND", $AC1048368)&gt;0</formula>
    </cfRule>
  </conditionalFormatting>
  <conditionalFormatting sqref="G164:H164">
    <cfRule type="expression" dxfId="248" priority="278">
      <formula>SEARCH("REFUND", $Z1048360)&gt;0</formula>
    </cfRule>
  </conditionalFormatting>
  <conditionalFormatting sqref="G176:H176 G165:H165 G155:H160 C183 G183:H183">
    <cfRule type="expression" dxfId="247" priority="277">
      <formula>SEARCH("REFUND", $Z1048308)&gt;0</formula>
    </cfRule>
  </conditionalFormatting>
  <conditionalFormatting sqref="G202:H204">
    <cfRule type="expression" dxfId="246" priority="275">
      <formula>SEARCH("REFUND", $Z1048337)&gt;0</formula>
    </cfRule>
  </conditionalFormatting>
  <conditionalFormatting sqref="G162:H162">
    <cfRule type="expression" dxfId="245" priority="274">
      <formula>SEARCH("REFUND", $Z1048355)&gt;0</formula>
    </cfRule>
  </conditionalFormatting>
  <conditionalFormatting sqref="G212:H213">
    <cfRule type="expression" dxfId="244" priority="273">
      <formula>SEARCH("REFUND", $Z1048333)&gt;0</formula>
    </cfRule>
  </conditionalFormatting>
  <conditionalFormatting sqref="C182 C161 C155 G155:H155 C163 G166:H167 G182:H182 G163:H163 G161:H161 G175:H175">
    <cfRule type="expression" dxfId="243" priority="272">
      <formula>SEARCH("REFUND", $Z1048309)&gt;0</formula>
    </cfRule>
  </conditionalFormatting>
  <conditionalFormatting sqref="C168:C169 G168:H169 C175 G175:H175">
    <cfRule type="expression" dxfId="242" priority="271">
      <formula>SEARCH("REFUND", $Z1048329)&gt;0</formula>
    </cfRule>
  </conditionalFormatting>
  <conditionalFormatting sqref="C166:C167 G172:H172 C179 G179:H179 G166:H169">
    <cfRule type="expression" dxfId="241" priority="270">
      <formula>SEARCH("REFUND", $Z1048323)&gt;0</formula>
    </cfRule>
  </conditionalFormatting>
  <conditionalFormatting sqref="G177:H177 G163:H163 G161:H161 C184 G184:H184">
    <cfRule type="expression" dxfId="240" priority="269">
      <formula>SEARCH("REFUND", $Z1048313)&gt;0</formula>
    </cfRule>
  </conditionalFormatting>
  <conditionalFormatting sqref="G181:H181 G189:H189 C189">
    <cfRule type="expression" dxfId="239" priority="267">
      <formula>SEARCH("REFUND", $Z1048329)&gt;0</formula>
    </cfRule>
  </conditionalFormatting>
  <conditionalFormatting sqref="G186:H186 G194:H194 C194 G11:H11">
    <cfRule type="expression" dxfId="238" priority="263">
      <formula>SEARCH("REFUND", $Z1048154)&gt;0</formula>
    </cfRule>
  </conditionalFormatting>
  <conditionalFormatting sqref="G193:H193 G185:H185 C193 G10:H10">
    <cfRule type="expression" dxfId="237" priority="262">
      <formula>SEARCH("REFUND", $Z1048154)&gt;0</formula>
    </cfRule>
  </conditionalFormatting>
  <conditionalFormatting sqref="G184:H184 G192:H192 C192">
    <cfRule type="expression" dxfId="236" priority="260">
      <formula>SEARCH("REFUND", $Z1048329)&gt;0</formula>
    </cfRule>
  </conditionalFormatting>
  <conditionalFormatting sqref="G183:H183 G191:H191 C191">
    <cfRule type="expression" dxfId="235" priority="259">
      <formula>SEARCH("REFUND", $Z1048329)&gt;0</formula>
    </cfRule>
  </conditionalFormatting>
  <conditionalFormatting sqref="G180:H180 G187:H188 C187:C188">
    <cfRule type="expression" dxfId="234" priority="258">
      <formula>SEARCH("REFUND", $Z1048329)&gt;0</formula>
    </cfRule>
  </conditionalFormatting>
  <conditionalFormatting sqref="G179:H179 C186 G186:H186">
    <cfRule type="expression" dxfId="233" priority="257">
      <formula>SEARCH("REFUND", $Z1048329)&gt;0</formula>
    </cfRule>
  </conditionalFormatting>
  <conditionalFormatting sqref="G185:H185 C185 G178:H178">
    <cfRule type="expression" dxfId="232" priority="256">
      <formula>SEARCH("REFUND", $Z1048329)&gt;0</formula>
    </cfRule>
  </conditionalFormatting>
  <conditionalFormatting sqref="G178:H178 C178 G170:H171">
    <cfRule type="expression" dxfId="231" priority="252">
      <formula>SEARCH("REFUND", $Z1048328)&gt;0</formula>
    </cfRule>
  </conditionalFormatting>
  <conditionalFormatting sqref="G173:H173 G180:H180 C180 C150:C151 G150:H151 G147:H148 C147:C148">
    <cfRule type="expression" dxfId="230" priority="249">
      <formula>SEARCH("REFUND", $Z1048303)&gt;0</formula>
    </cfRule>
  </conditionalFormatting>
  <conditionalFormatting sqref="G174:H174 C174">
    <cfRule type="expression" dxfId="229" priority="247">
      <formula>SEARCH("REFUND", $Z1048336)&gt;0</formula>
    </cfRule>
  </conditionalFormatting>
  <conditionalFormatting sqref="G173:H173 C173">
    <cfRule type="expression" dxfId="228" priority="246">
      <formula>SEARCH("REFUND", $Z1048336)&gt;0</formula>
    </cfRule>
  </conditionalFormatting>
  <conditionalFormatting sqref="G172:H172 C172">
    <cfRule type="expression" dxfId="227" priority="245">
      <formula>SEARCH("REFUND", $Z1048336)&gt;0</formula>
    </cfRule>
  </conditionalFormatting>
  <conditionalFormatting sqref="C200 G193:H193 G200:H200 G18:H18">
    <cfRule type="expression" dxfId="226" priority="244">
      <formula>SEARCH("REFUND", $Z1048155)&gt;0</formula>
    </cfRule>
  </conditionalFormatting>
  <conditionalFormatting sqref="G170:H171 C170:C171">
    <cfRule type="expression" dxfId="225" priority="243">
      <formula>SEARCH("REFUND", $Z1048335)&gt;0</formula>
    </cfRule>
  </conditionalFormatting>
  <conditionalFormatting sqref="C201 G201:H201 G194:H194">
    <cfRule type="expression" dxfId="224" priority="241">
      <formula>SEARCH("REFUND", $Z1048330)&gt;0</formula>
    </cfRule>
  </conditionalFormatting>
  <conditionalFormatting sqref="G304:H304">
    <cfRule type="expression" dxfId="223" priority="240">
      <formula>SEARCH("REFUND", $Z1048430)&gt;0</formula>
    </cfRule>
  </conditionalFormatting>
  <conditionalFormatting sqref="G225:H225 G205:H205 C205 G196:H196 G19:H19">
    <cfRule type="expression" dxfId="222" priority="239">
      <formula>SEARCH("REFUND", $Z1048153)&gt;0</formula>
    </cfRule>
  </conditionalFormatting>
  <conditionalFormatting sqref="G207:H208 C207:C208 G198:H198">
    <cfRule type="expression" dxfId="221" priority="237">
      <formula>SEARCH("REFUND", $Z1048330)&gt;0</formula>
    </cfRule>
  </conditionalFormatting>
  <conditionalFormatting sqref="C196 G196:H196 G189:H189">
    <cfRule type="expression" dxfId="220" priority="236">
      <formula>SEARCH("REFUND", $Z1048330)&gt;0</formula>
    </cfRule>
  </conditionalFormatting>
  <conditionalFormatting sqref="C195 G195:H195 G187:H188">
    <cfRule type="expression" dxfId="219" priority="235">
      <formula>SEARCH("REFUND", $Z1048329)&gt;0</formula>
    </cfRule>
  </conditionalFormatting>
  <conditionalFormatting sqref="C190 G190:H190 G182:H182">
    <cfRule type="expression" dxfId="218" priority="230">
      <formula>SEARCH("REFUND", $Z1048329)&gt;0</formula>
    </cfRule>
  </conditionalFormatting>
  <conditionalFormatting sqref="G190:H190 C197 G197:H197 G15:H15">
    <cfRule type="expression" dxfId="217" priority="226">
      <formula>SEARCH("REFUND", $Z1048155)&gt;0</formula>
    </cfRule>
  </conditionalFormatting>
  <conditionalFormatting sqref="C218:C219 G218:H219 G209:H209">
    <cfRule type="expression" dxfId="216" priority="223">
      <formula>SEARCH("REFUND", $Z1048333)&gt;0</formula>
    </cfRule>
  </conditionalFormatting>
  <conditionalFormatting sqref="C304 G304:H304 G206:H206 C206">
    <cfRule type="expression" dxfId="215" priority="221">
      <formula>SEARCH("REFUND", $Z1048339)&gt;0</formula>
    </cfRule>
  </conditionalFormatting>
  <conditionalFormatting sqref="G197:H197">
    <cfRule type="expression" dxfId="214" priority="219">
      <formula>SEARCH("REFUND", $Z1048330)&gt;0</formula>
    </cfRule>
  </conditionalFormatting>
  <conditionalFormatting sqref="G211:H211 C37 G37:H37">
    <cfRule type="expression" dxfId="213" priority="215">
      <formula>SEARCH("REFUND", $Z1048159)&gt;0</formula>
    </cfRule>
  </conditionalFormatting>
  <conditionalFormatting sqref="G209:H209 C209 G199:H199">
    <cfRule type="expression" dxfId="212" priority="213">
      <formula>SEARCH("REFUND", $Z1048330)&gt;0</formula>
    </cfRule>
  </conditionalFormatting>
  <conditionalFormatting sqref="G235:H235 C235">
    <cfRule type="expression" dxfId="211" priority="205">
      <formula>SEARCH("REFUND", $Z1048231)&gt;0</formula>
    </cfRule>
  </conditionalFormatting>
  <conditionalFormatting sqref="C242 G242:H242">
    <cfRule type="expression" dxfId="210" priority="204">
      <formula>SEARCH("REFUND", $AC1048233)&gt;0</formula>
    </cfRule>
  </conditionalFormatting>
  <conditionalFormatting sqref="C244:C245 G244:H245">
    <cfRule type="expression" dxfId="209" priority="203">
      <formula>SEARCH("REFUND", $Z1048234)&gt;0</formula>
    </cfRule>
  </conditionalFormatting>
  <conditionalFormatting sqref="G234:H234">
    <cfRule type="expression" dxfId="208" priority="201">
      <formula>SEARCH("REFUND", $Z1048226)&gt;0</formula>
    </cfRule>
  </conditionalFormatting>
  <conditionalFormatting sqref="G242:H242">
    <cfRule type="expression" dxfId="207" priority="200">
      <formula>SEARCH("REFUND", $Z1048228)&gt;0</formula>
    </cfRule>
  </conditionalFormatting>
  <conditionalFormatting sqref="C234 G234:H234">
    <cfRule type="expression" dxfId="206" priority="199">
      <formula>SEARCH("REFUND", $AC1048231)&gt;0</formula>
    </cfRule>
  </conditionalFormatting>
  <conditionalFormatting sqref="G264 C264:D264">
    <cfRule type="expression" dxfId="205" priority="196">
      <formula>($X264="Y")</formula>
    </cfRule>
  </conditionalFormatting>
  <conditionalFormatting sqref="C539 C537 C402 C380 C382 C372 C370 C375:C376 C363 C361 C366:C367 C353 C322 C264">
    <cfRule type="expression" dxfId="204" priority="191">
      <formula>(#REF!="Y")</formula>
    </cfRule>
  </conditionalFormatting>
  <conditionalFormatting sqref="C312">
    <cfRule type="expression" dxfId="203" priority="190">
      <formula>($X264="Y")</formula>
    </cfRule>
  </conditionalFormatting>
  <conditionalFormatting sqref="G552:H552 C552:C554 G553:G554 H554 C548 G548:H548 G448:H448 C448 G389:H391 G379:H382 G376:H376 G367:H367 G371:H372 G362:H363 H353 G265:H265 C265">
    <cfRule type="expression" dxfId="202" priority="188">
      <formula xml:space="preserve"> SEARCH("REFUND",#REF!)&gt;0</formula>
    </cfRule>
  </conditionalFormatting>
  <conditionalFormatting sqref="G549:H549 C549 C496 G454 G496:H496 C389:C391 G389:H391 C379 C381 G379:H382 G376:H376 C371 G367:H367 G371:H372 C362 G362:H363 G318:H318 C318 C290 G290:H290">
    <cfRule type="expression" dxfId="201" priority="187">
      <formula xml:space="preserve"> SEARCH("REFUND",#REF!)&gt;0</formula>
    </cfRule>
  </conditionalFormatting>
  <conditionalFormatting sqref="G550:H550 C460 G456:H456 C456 G460:H460 G443:H443 C443 H370 H375 H361 H366 C327 G279:H279 C272 G272:H272">
    <cfRule type="expression" dxfId="200" priority="186">
      <formula xml:space="preserve"> SEARCH("REFUND",#REF!)&gt;0</formula>
    </cfRule>
  </conditionalFormatting>
  <conditionalFormatting sqref="G552:H552 G553:G554 H554 G548:H548 C273 G273:H273">
    <cfRule type="expression" dxfId="199" priority="185">
      <formula xml:space="preserve"> SEARCH("REFUND",#REF!)&gt;0</formula>
    </cfRule>
  </conditionalFormatting>
  <conditionalFormatting sqref="G551:H551 C543 H537 C551 C496 C485 G485:H485 B463 B458 D454:H454 G496:H496 G420:H420 C412:C413 G412:H413 G426:H426 C426 G421 C415 G415:H415 C311 G311:H311 G293:H293 C293 G272:H272 G274:H275 G282:H282 C282 G285:H285 C285 G280">
    <cfRule type="expression" dxfId="198" priority="184">
      <formula xml:space="preserve"> SEARCH("REFUND",#REF!)&gt;0</formula>
    </cfRule>
  </conditionalFormatting>
  <conditionalFormatting sqref="C353 C427:C432 C302">
    <cfRule type="expression" dxfId="197" priority="178">
      <formula>SEARCH("REFUND", $Z211)&gt;0</formula>
    </cfRule>
  </conditionalFormatting>
  <conditionalFormatting sqref="G298:H299">
    <cfRule type="expression" dxfId="196" priority="177">
      <formula>SEARCH("REFUND", $Z211)&gt;0</formula>
    </cfRule>
  </conditionalFormatting>
  <conditionalFormatting sqref="C306:C310 G365:H365 C365">
    <cfRule type="expression" dxfId="195" priority="176">
      <formula xml:space="preserve"> SEARCH("REFUND",#REF!)&gt;0</formula>
    </cfRule>
  </conditionalFormatting>
  <conditionalFormatting sqref="H264">
    <cfRule type="expression" dxfId="194" priority="175">
      <formula xml:space="preserve"> SEARCH("REFUND",#REF!)&gt;0</formula>
    </cfRule>
  </conditionalFormatting>
  <conditionalFormatting sqref="G262:H262 C262">
    <cfRule type="expression" dxfId="193" priority="174">
      <formula xml:space="preserve"> SEARCH("REFUND",#REF!)&gt;0</formula>
    </cfRule>
  </conditionalFormatting>
  <conditionalFormatting sqref="C361 G361:H361">
    <cfRule type="expression" dxfId="192" priority="173">
      <formula>SEARCH("REFUND", $Z294)&gt;0</formula>
    </cfRule>
  </conditionalFormatting>
  <conditionalFormatting sqref="G311:H311 G313:H313">
    <cfRule type="expression" dxfId="191" priority="172">
      <formula>SEARCH("REFUND", $Z205)&gt;0</formula>
    </cfRule>
  </conditionalFormatting>
  <conditionalFormatting sqref="C320 G320:H320 C331">
    <cfRule type="expression" dxfId="190" priority="171">
      <formula xml:space="preserve"> SEARCH("REFUND",#REF!)&gt;0</formula>
    </cfRule>
  </conditionalFormatting>
  <conditionalFormatting sqref="C294:C297 G294:H297">
    <cfRule type="expression" dxfId="189" priority="170">
      <formula>SEARCH("REFUND", $Z206)&gt;0</formula>
    </cfRule>
  </conditionalFormatting>
  <conditionalFormatting sqref="C291:C292">
    <cfRule type="expression" dxfId="188" priority="169">
      <formula>SEARCH("REFUND", $Z208)&gt;0</formula>
    </cfRule>
  </conditionalFormatting>
  <conditionalFormatting sqref="H421:H422">
    <cfRule type="expression" dxfId="187" priority="168">
      <formula>SEARCH("REFUND", $Z339)&gt;0</formula>
    </cfRule>
  </conditionalFormatting>
  <conditionalFormatting sqref="C367 G367:H367">
    <cfRule type="expression" dxfId="186" priority="167">
      <formula xml:space="preserve"> SEARCH("REFUND",#REF!)&gt;0</formula>
    </cfRule>
  </conditionalFormatting>
  <conditionalFormatting sqref="H267">
    <cfRule type="expression" dxfId="185" priority="166">
      <formula>SEARCH("REFUND", $AC207)&gt;0</formula>
    </cfRule>
  </conditionalFormatting>
  <conditionalFormatting sqref="C283:C284">
    <cfRule type="expression" dxfId="184" priority="165">
      <formula>SEARCH("REFUND", $Z208)&gt;0</formula>
    </cfRule>
  </conditionalFormatting>
  <conditionalFormatting sqref="C374:C375 G374:H375">
    <cfRule type="expression" dxfId="183" priority="164">
      <formula>SEARCH("REFUND", $Z324)&gt;0</formula>
    </cfRule>
  </conditionalFormatting>
  <conditionalFormatting sqref="B535:B554 C527:C529 G527:H529 B508:B514 C496 B485 B489 B482 G485:H485 G471:H471 C471 G454:H454 C454 G496:H496 G443:H447 C445 H439 G434:H434 G413:H413 C416 G416:H416 C367 D329:F345 C327:H328 K327:K328 H329 J328:J329 B318:B358 B305:B315 B262:B296 B220 C223 G223:H223">
    <cfRule type="expression" dxfId="182" priority="163">
      <formula xml:space="preserve"> SEARCH("REFUND",#REF!)&gt;0</formula>
    </cfRule>
  </conditionalFormatting>
  <conditionalFormatting sqref="G376:H376">
    <cfRule type="expression" dxfId="181" priority="160">
      <formula>SEARCH("REFUND", $Z324)&gt;0</formula>
    </cfRule>
  </conditionalFormatting>
  <conditionalFormatting sqref="G322:H322 C322:D322">
    <cfRule type="expression" dxfId="180" priority="144">
      <formula>($X322="Y")</formula>
    </cfRule>
  </conditionalFormatting>
  <conditionalFormatting sqref="C353">
    <cfRule type="expression" dxfId="179" priority="141">
      <formula>($X322="Y")</formula>
    </cfRule>
  </conditionalFormatting>
  <conditionalFormatting sqref="Z347 V346:Y347 R346:R347 B347 L347 O347:Q347 S347 U347 C342:C345 J346:K347 M346:N347 T346:T347">
    <cfRule type="expression" dxfId="178" priority="139">
      <formula>SEARCH("REFUND", $Z276)&gt;0</formula>
    </cfRule>
  </conditionalFormatting>
  <conditionalFormatting sqref="H404:H406">
    <cfRule type="expression" dxfId="177" priority="138">
      <formula>SEARCH("REFUND", $Z338)&gt;0</formula>
    </cfRule>
  </conditionalFormatting>
  <conditionalFormatting sqref="G323:H323">
    <cfRule type="expression" dxfId="176" priority="137">
      <formula>SEARCH("REFUND", $Z262)&gt;0</formula>
    </cfRule>
  </conditionalFormatting>
  <conditionalFormatting sqref="G472:H472">
    <cfRule type="expression" dxfId="175" priority="136">
      <formula>SEARCH("REFUND", $AC403)&gt;0</formula>
    </cfRule>
  </conditionalFormatting>
  <conditionalFormatting sqref="H268">
    <cfRule type="expression" dxfId="174" priority="135">
      <formula>SEARCH("REFUND", $Z209)&gt;0</formula>
    </cfRule>
  </conditionalFormatting>
  <conditionalFormatting sqref="J541 C367 G330:G345 B8:B19">
    <cfRule type="expression" dxfId="173" priority="133">
      <formula xml:space="preserve"> SEARCH("REFUND",#REF!)&gt;0</formula>
    </cfRule>
  </conditionalFormatting>
  <conditionalFormatting sqref="H330:H345">
    <cfRule type="expression" dxfId="172" priority="132">
      <formula xml:space="preserve"> SEARCH("REFUND",#REF!)&gt;0</formula>
    </cfRule>
  </conditionalFormatting>
  <conditionalFormatting sqref="J330:J345">
    <cfRule type="expression" dxfId="171" priority="131">
      <formula xml:space="preserve"> SEARCH("REFUND",#REF!)&gt;0</formula>
    </cfRule>
  </conditionalFormatting>
  <conditionalFormatting sqref="C346:H347">
    <cfRule type="expression" dxfId="170" priority="127">
      <formula>SEARCH("REFUND", $Z280)&gt;0</formula>
    </cfRule>
  </conditionalFormatting>
  <conditionalFormatting sqref="G361 C361:D361 G363:H363 C363:D363 G366 G370 G375 C370:D370 G367:H367 G372:H372 G376:H376 G380:H380 C366:D367 C372:D372 C375:D376 C380:D380 G382:H382 C382:D382">
    <cfRule type="expression" dxfId="169" priority="119">
      <formula>($X361="Y")</formula>
    </cfRule>
  </conditionalFormatting>
  <conditionalFormatting sqref="C365 C369 C374">
    <cfRule type="expression" dxfId="168" priority="117">
      <formula>($X366="Y")</formula>
    </cfRule>
  </conditionalFormatting>
  <conditionalFormatting sqref="C361 C370">
    <cfRule type="expression" dxfId="167" priority="116">
      <formula>($X363="Y")</formula>
    </cfRule>
  </conditionalFormatting>
  <conditionalFormatting sqref="G372:H372">
    <cfRule type="expression" dxfId="166" priority="115">
      <formula>SEARCH("REFUND", $Z320)&gt;0</formula>
    </cfRule>
  </conditionalFormatting>
  <conditionalFormatting sqref="G402">
    <cfRule type="expression" dxfId="165" priority="111">
      <formula>($X402="Y")</formula>
    </cfRule>
  </conditionalFormatting>
  <conditionalFormatting sqref="C401">
    <cfRule type="expression" dxfId="164" priority="94">
      <formula>($X402="Y")</formula>
    </cfRule>
  </conditionalFormatting>
  <conditionalFormatting sqref="C472">
    <cfRule type="expression" dxfId="163" priority="89">
      <formula>SEARCH("REFUND", $AC403)&gt;0</formula>
    </cfRule>
  </conditionalFormatting>
  <conditionalFormatting sqref="G479:H479 C479 G434:H434 C434 C328 B316">
    <cfRule type="expression" dxfId="162" priority="88">
      <formula xml:space="preserve"> SEARCH("REFUND",#REF!)&gt;0</formula>
    </cfRule>
  </conditionalFormatting>
  <conditionalFormatting sqref="G474:H474 G423:H423 C423 G414:H414">
    <cfRule type="expression" dxfId="161" priority="87">
      <formula xml:space="preserve"> SEARCH("REFUND",#REF!)&gt;0</formula>
    </cfRule>
  </conditionalFormatting>
  <conditionalFormatting sqref="C474 G474:H474">
    <cfRule type="expression" dxfId="160" priority="86">
      <formula xml:space="preserve"> SEARCH("REFUND",#REF!)&gt;0</formula>
    </cfRule>
  </conditionalFormatting>
  <conditionalFormatting sqref="G423:H432">
    <cfRule type="expression" dxfId="159" priority="78">
      <formula>SEARCH("REFUND", $Z332)&gt;0</formula>
    </cfRule>
  </conditionalFormatting>
  <conditionalFormatting sqref="G424:H426">
    <cfRule type="expression" dxfId="158" priority="77">
      <formula>SEARCH("REFUND", $Z338)&gt;0</formula>
    </cfRule>
  </conditionalFormatting>
  <conditionalFormatting sqref="C407">
    <cfRule type="expression" dxfId="157" priority="76">
      <formula xml:space="preserve"> SEARCH("REFUND",#REF!)&gt;0</formula>
    </cfRule>
  </conditionalFormatting>
  <conditionalFormatting sqref="H402">
    <cfRule type="expression" dxfId="156" priority="75">
      <formula xml:space="preserve"> SEARCH("REFUND",#REF!)&gt;0</formula>
    </cfRule>
  </conditionalFormatting>
  <conditionalFormatting sqref="G399:H399 C399">
    <cfRule type="expression" dxfId="155" priority="74">
      <formula xml:space="preserve"> SEARCH("REFUND",#REF!)&gt;0</formula>
    </cfRule>
  </conditionalFormatting>
  <conditionalFormatting sqref="G363:H363">
    <cfRule type="expression" dxfId="154" priority="72">
      <formula>SEARCH("REFUND", $Z293)&gt;0</formula>
    </cfRule>
  </conditionalFormatting>
  <conditionalFormatting sqref="C270:C271">
    <cfRule type="expression" dxfId="153" priority="71">
      <formula>SEARCH("REFUND", $Z208)&gt;0</formula>
    </cfRule>
  </conditionalFormatting>
  <conditionalFormatting sqref="G304:H304 C304">
    <cfRule type="expression" dxfId="152" priority="70">
      <formula>SEARCH("REFUND", $Z212)&gt;0</formula>
    </cfRule>
  </conditionalFormatting>
  <conditionalFormatting sqref="C433 G433:H433">
    <cfRule type="expression" dxfId="151" priority="69">
      <formula>SEARCH("REFUND", $Z340)&gt;0</formula>
    </cfRule>
  </conditionalFormatting>
  <conditionalFormatting sqref="C418:C422">
    <cfRule type="expression" dxfId="150" priority="68">
      <formula>SEARCH("REFUND", $Z336)&gt;0</formula>
    </cfRule>
  </conditionalFormatting>
  <conditionalFormatting sqref="C303">
    <cfRule type="expression" dxfId="149" priority="67">
      <formula>SEARCH("REFUND", $Z210)&gt;0</formula>
    </cfRule>
  </conditionalFormatting>
  <conditionalFormatting sqref="C329:C330 C539:C540 C403 G403:H403">
    <cfRule type="expression" dxfId="148" priority="66">
      <formula>SEARCH("REFUND", $Z266)&gt;0</formula>
    </cfRule>
  </conditionalFormatting>
  <conditionalFormatting sqref="H326">
    <cfRule type="expression" dxfId="147" priority="65">
      <formula>SEARCH("REFUND", $AC262)&gt;0</formula>
    </cfRule>
  </conditionalFormatting>
  <conditionalFormatting sqref="C439:C442 G439:H442">
    <cfRule type="expression" dxfId="146" priority="64">
      <formula>SEARCH("REFUND", $AC337)&gt;0</formula>
    </cfRule>
  </conditionalFormatting>
  <conditionalFormatting sqref="G401:H402">
    <cfRule type="expression" dxfId="145" priority="62">
      <formula>SEARCH("REFUND", $Z339)&gt;0</formula>
    </cfRule>
  </conditionalFormatting>
  <conditionalFormatting sqref="G487:H488 C487:C488">
    <cfRule type="expression" dxfId="144" priority="61">
      <formula>SEARCH("REFUND", $Z339)&gt;0</formula>
    </cfRule>
  </conditionalFormatting>
  <conditionalFormatting sqref="B399:B507">
    <cfRule type="expression" dxfId="143" priority="60">
      <formula xml:space="preserve"> SEARCH("REFUND",#REF!)&gt;0</formula>
    </cfRule>
  </conditionalFormatting>
  <conditionalFormatting sqref="C509">
    <cfRule type="expression" dxfId="142" priority="57">
      <formula>($X510="Y")</formula>
    </cfRule>
  </conditionalFormatting>
  <conditionalFormatting sqref="G537 C537:D537 G539:H539 C539:D539">
    <cfRule type="expression" dxfId="141" priority="53">
      <formula>($X537="Y")</formula>
    </cfRule>
  </conditionalFormatting>
  <conditionalFormatting sqref="C536">
    <cfRule type="expression" dxfId="140" priority="48">
      <formula>($X537="Y")</formula>
    </cfRule>
  </conditionalFormatting>
  <conditionalFormatting sqref="C537">
    <cfRule type="expression" dxfId="139" priority="47">
      <formula>($X539="Y")</formula>
    </cfRule>
  </conditionalFormatting>
  <conditionalFormatting sqref="C269">
    <cfRule type="expression" dxfId="138" priority="37">
      <formula>SEARCH("REFUND", $Z206)&gt;0</formula>
    </cfRule>
  </conditionalFormatting>
  <conditionalFormatting sqref="C408:C411">
    <cfRule type="expression" dxfId="137" priority="36">
      <formula>SEARCH("REFUND", $Z337)&gt;0</formula>
    </cfRule>
  </conditionalFormatting>
  <conditionalFormatting sqref="C536:C537 G536:H537">
    <cfRule type="expression" dxfId="136" priority="32">
      <formula>SEARCH("REFUND", $Z476)&gt;0</formula>
    </cfRule>
  </conditionalFormatting>
  <conditionalFormatting sqref="G216:H216 C224">
    <cfRule type="expression" dxfId="135" priority="894">
      <formula>SEARCH("REFUND", $Z1048335)&gt;0</formula>
    </cfRule>
  </conditionalFormatting>
  <conditionalFormatting sqref="G224:H224 G45:H45 G51:H51 G47:H47 G22:H25 C47 C22:C25">
    <cfRule type="expression" dxfId="134" priority="1058">
      <formula>SEARCH("REFUND", $Z1048133)&gt;0</formula>
    </cfRule>
  </conditionalFormatting>
  <conditionalFormatting sqref="G214:H215">
    <cfRule type="expression" dxfId="133" priority="1222">
      <formula>SEARCH("REFUND", $Z1048334)&gt;0</formula>
    </cfRule>
  </conditionalFormatting>
  <conditionalFormatting sqref="G303:H303">
    <cfRule type="expression" dxfId="132" priority="1584">
      <formula>SEARCH("REFUND", $Z210)&gt;0</formula>
    </cfRule>
  </conditionalFormatting>
  <conditionalFormatting sqref="G302:H302">
    <cfRule type="expression" dxfId="131" priority="1763">
      <formula>SEARCH("REFUND", $Z211)&gt;0</formula>
    </cfRule>
  </conditionalFormatting>
  <conditionalFormatting sqref="G301:H301 C301">
    <cfRule type="expression" dxfId="130" priority="1946">
      <formula xml:space="preserve"> SEARCH("REFUND",#REF!)&gt;0</formula>
    </cfRule>
  </conditionalFormatting>
  <conditionalFormatting sqref="G439:H442">
    <cfRule type="expression" dxfId="129" priority="2124">
      <formula>SEARCH("REFUND", $Z336)&gt;0</formula>
    </cfRule>
  </conditionalFormatting>
  <conditionalFormatting sqref="G105:H106">
    <cfRule type="expression" dxfId="128" priority="2168">
      <formula>SEARCH("REFUND", $Z1048162)&gt;0</formula>
    </cfRule>
  </conditionalFormatting>
  <conditionalFormatting sqref="G105:H106 C105:C106">
    <cfRule type="expression" dxfId="127" priority="2170">
      <formula>SEARCH("REFUND", $AC1048167)&gt;0</formula>
    </cfRule>
  </conditionalFormatting>
  <conditionalFormatting sqref="C402 C384 C378 C264">
    <cfRule type="expression" dxfId="126" priority="3713">
      <formula>(#REF!="Y")</formula>
    </cfRule>
  </conditionalFormatting>
  <conditionalFormatting sqref="G192:H192 G199:H199 C199">
    <cfRule type="expression" dxfId="125" priority="3855">
      <formula>SEARCH("REFUND", $Z1048330)&gt;0</formula>
    </cfRule>
  </conditionalFormatting>
  <conditionalFormatting sqref="G176:H176 C176">
    <cfRule type="expression" dxfId="124" priority="4119">
      <formula>SEARCH("REFUND", $Z1048336)&gt;0</formula>
    </cfRule>
  </conditionalFormatting>
  <conditionalFormatting sqref="G230:H230 G29:H30">
    <cfRule type="expression" dxfId="123" priority="4917">
      <formula>SEARCH("REFUND", $Z1048130)&gt;0</formula>
    </cfRule>
  </conditionalFormatting>
  <conditionalFormatting sqref="C177 G177:H177">
    <cfRule type="expression" dxfId="122" priority="5593">
      <formula>SEARCH("REFUND", $Z1048336)&gt;0</formula>
    </cfRule>
  </conditionalFormatting>
  <conditionalFormatting sqref="G77:H77">
    <cfRule type="expression" dxfId="121" priority="5952">
      <formula>SEARCH("REFUND", $Z1048152)&gt;0</formula>
    </cfRule>
  </conditionalFormatting>
  <conditionalFormatting sqref="G283:H285">
    <cfRule type="expression" dxfId="120" priority="6058">
      <formula>SEARCH("REFUND", $Z207)&gt;0</formula>
    </cfRule>
  </conditionalFormatting>
  <conditionalFormatting sqref="G291:H292">
    <cfRule type="expression" dxfId="119" priority="6061">
      <formula>SEARCH("REFUND", $Z208)&gt;0</formula>
    </cfRule>
  </conditionalFormatting>
  <conditionalFormatting sqref="G230:H230 C230 C21 G21:H21">
    <cfRule type="expression" dxfId="118" priority="6148">
      <formula>SEARCH("REFUND", $Z1048129)&gt;0</formula>
    </cfRule>
  </conditionalFormatting>
  <conditionalFormatting sqref="G67:H67">
    <cfRule type="expression" dxfId="117" priority="6540">
      <formula>SEARCH("REFUND", $Z1048152)&gt;0</formula>
    </cfRule>
  </conditionalFormatting>
  <conditionalFormatting sqref="G369:H369 C378 G378:H378 C386:C388 G387:H388">
    <cfRule type="expression" dxfId="116" priority="6668">
      <formula>SEARCH("REFUND", $Z320)&gt;0</formula>
    </cfRule>
  </conditionalFormatting>
  <conditionalFormatting sqref="H324">
    <cfRule type="expression" dxfId="115" priority="6798">
      <formula>SEARCH("REFUND", $AC260)&gt;0</formula>
    </cfRule>
  </conditionalFormatting>
  <conditionalFormatting sqref="H324 H326">
    <cfRule type="expression" dxfId="114" priority="6804">
      <formula>SEARCH("REFUND", $Z260)&gt;0</formula>
    </cfRule>
  </conditionalFormatting>
  <conditionalFormatting sqref="G312:H312">
    <cfRule type="expression" dxfId="113" priority="7071">
      <formula>SEARCH("REFUND", $Z208)&gt;0</formula>
    </cfRule>
  </conditionalFormatting>
  <conditionalFormatting sqref="G220:H220">
    <cfRule type="expression" dxfId="112" priority="7494">
      <formula>SEARCH("REFUND", $Z206)&gt;0</formula>
    </cfRule>
  </conditionalFormatting>
  <conditionalFormatting sqref="C312">
    <cfRule type="expression" dxfId="111" priority="7496">
      <formula>SEARCH("REFUND", $Z208)&gt;0</formula>
    </cfRule>
  </conditionalFormatting>
  <conditionalFormatting sqref="G366:H366 C366">
    <cfRule type="expression" dxfId="110" priority="7706">
      <formula>SEARCH("REFUND", $Z298)&gt;0</formula>
    </cfRule>
  </conditionalFormatting>
  <conditionalFormatting sqref="G266:H266 C266">
    <cfRule type="expression" dxfId="109" priority="8537">
      <formula>SEARCH("REFUND", $Z209)&gt;0</formula>
    </cfRule>
  </conditionalFormatting>
  <conditionalFormatting sqref="G305:H305">
    <cfRule type="expression" dxfId="108" priority="8944">
      <formula>SEARCH("REFUND", $Z205)&gt;0</formula>
    </cfRule>
  </conditionalFormatting>
  <conditionalFormatting sqref="H268">
    <cfRule type="expression" dxfId="107" priority="9218">
      <formula>SEARCH("REFUND", $AC209)&gt;0</formula>
    </cfRule>
  </conditionalFormatting>
  <conditionalFormatting sqref="C326:C327">
    <cfRule type="expression" dxfId="106" priority="9250">
      <formula>SEARCH("REFUND", $Z264)&gt;0</formula>
    </cfRule>
  </conditionalFormatting>
  <conditionalFormatting sqref="C305">
    <cfRule type="expression" dxfId="105" priority="9719">
      <formula>SEARCH("REFUND", $Z205)&gt;0</formula>
    </cfRule>
  </conditionalFormatting>
  <conditionalFormatting sqref="C544">
    <cfRule type="expression" dxfId="104" priority="9874">
      <formula>SEARCH("REFUND", $Z473)&gt;0</formula>
    </cfRule>
  </conditionalFormatting>
  <conditionalFormatting sqref="C334">
    <cfRule type="expression" dxfId="103" priority="10265">
      <formula>SEARCH("REFUND", $Z314)&gt;0</formula>
    </cfRule>
  </conditionalFormatting>
  <conditionalFormatting sqref="C313">
    <cfRule type="expression" dxfId="102" priority="10316">
      <formula>SEARCH("REFUND", $Z207)&gt;0</formula>
    </cfRule>
  </conditionalFormatting>
  <conditionalFormatting sqref="C332:C333">
    <cfRule type="expression" dxfId="101" priority="10538">
      <formula>SEARCH("REFUND", $Z268)&gt;0</formula>
    </cfRule>
  </conditionalFormatting>
  <conditionalFormatting sqref="G264:H264">
    <cfRule type="expression" dxfId="100" priority="10543">
      <formula>SEARCH("REFUND", $Z209)&gt;0</formula>
    </cfRule>
  </conditionalFormatting>
  <conditionalFormatting sqref="C341">
    <cfRule type="expression" dxfId="99" priority="10926">
      <formula>SEARCH("REFUND", $Z220)&gt;0</formula>
    </cfRule>
  </conditionalFormatting>
  <conditionalFormatting sqref="G545:H547">
    <cfRule type="expression" dxfId="98" priority="11163">
      <formula>SEARCH("REFUND", $Z475)&gt;0</formula>
    </cfRule>
  </conditionalFormatting>
  <conditionalFormatting sqref="C325">
    <cfRule type="expression" dxfId="97" priority="11314">
      <formula xml:space="preserve"> SEARCH("REFUND",#REF!)&gt;0</formula>
    </cfRule>
  </conditionalFormatting>
  <conditionalFormatting sqref="C340">
    <cfRule type="expression" dxfId="96" priority="11768">
      <formula xml:space="preserve"> SEARCH("REFUND",#REF!)&gt;0</formula>
    </cfRule>
  </conditionalFormatting>
  <conditionalFormatting sqref="C335:C339">
    <cfRule type="expression" dxfId="95" priority="11905">
      <formula>SEARCH("REFUND", $Z270)&gt;0</formula>
    </cfRule>
  </conditionalFormatting>
  <conditionalFormatting sqref="G306:H310">
    <cfRule type="expression" dxfId="94" priority="12374">
      <formula>SEARCH("REFUND", $Z204)&gt;0</formula>
    </cfRule>
  </conditionalFormatting>
  <conditionalFormatting sqref="C363">
    <cfRule type="expression" dxfId="93" priority="13722">
      <formula>SEARCH("REFUND", $Z293)&gt;0</formula>
    </cfRule>
  </conditionalFormatting>
  <conditionalFormatting sqref="G370:H370 C370">
    <cfRule type="expression" dxfId="92" priority="14138">
      <formula>SEARCH("REFUND", $Z353)&gt;0</formula>
    </cfRule>
  </conditionalFormatting>
  <conditionalFormatting sqref="C320">
    <cfRule type="expression" dxfId="91" priority="14192">
      <formula>($X353="Y")</formula>
    </cfRule>
  </conditionalFormatting>
  <conditionalFormatting sqref="G353:H353">
    <cfRule type="expression" dxfId="90" priority="14222">
      <formula>SEARCH("REFUND", $Z262)&gt;0</formula>
    </cfRule>
  </conditionalFormatting>
  <conditionalFormatting sqref="C369">
    <cfRule type="expression" dxfId="89" priority="14505">
      <formula>SEARCH("REFUND", $Z320)&gt;0</formula>
    </cfRule>
  </conditionalFormatting>
  <conditionalFormatting sqref="G415:H419">
    <cfRule type="expression" dxfId="88" priority="14884">
      <formula>SEARCH("REFUND", $Z336)&gt;0</formula>
    </cfRule>
  </conditionalFormatting>
  <conditionalFormatting sqref="G354:H354 C354">
    <cfRule type="expression" dxfId="87" priority="13">
      <formula>SEARCH("REFUND", $Z260)&gt;0</formula>
    </cfRule>
  </conditionalFormatting>
  <conditionalFormatting sqref="C387:C388">
    <cfRule type="expression" dxfId="86" priority="15046">
      <formula>($X400="Y")</formula>
    </cfRule>
  </conditionalFormatting>
  <conditionalFormatting sqref="C394:C398">
    <cfRule type="expression" dxfId="85" priority="15192">
      <formula>($X402="Y")</formula>
    </cfRule>
  </conditionalFormatting>
  <conditionalFormatting sqref="G551:H551">
    <cfRule type="expression" dxfId="84" priority="15317">
      <formula>SEARCH("REFUND", $Z473)&gt;0</formula>
    </cfRule>
  </conditionalFormatting>
  <conditionalFormatting sqref="C401:C402">
    <cfRule type="expression" dxfId="83" priority="16068">
      <formula>SEARCH("REFUND", $Z339)&gt;0</formula>
    </cfRule>
  </conditionalFormatting>
  <conditionalFormatting sqref="C386">
    <cfRule type="expression" dxfId="82" priority="16250">
      <formula>($X399="Y")</formula>
    </cfRule>
  </conditionalFormatting>
  <conditionalFormatting sqref="G386:H386">
    <cfRule type="expression" dxfId="81" priority="16637">
      <formula>SEARCH("REFUND", $Z337)&gt;0</formula>
    </cfRule>
  </conditionalFormatting>
  <conditionalFormatting sqref="C392:C393">
    <cfRule type="expression" dxfId="80" priority="17123">
      <formula>($X400="Y")</formula>
    </cfRule>
  </conditionalFormatting>
  <conditionalFormatting sqref="H393:H398">
    <cfRule type="expression" dxfId="79" priority="17285">
      <formula>SEARCH("REFUND", $Z340)&gt;0</formula>
    </cfRule>
  </conditionalFormatting>
  <conditionalFormatting sqref="G392:H392 C392:C398 G393:G398">
    <cfRule type="expression" dxfId="78" priority="17416">
      <formula>SEARCH("REFUND", $Z338)&gt;0</formula>
    </cfRule>
  </conditionalFormatting>
  <conditionalFormatting sqref="C497:C498 G497:H498">
    <cfRule type="expression" dxfId="77" priority="21189">
      <formula>SEARCH("REFUND", $AC336)&gt;0</formula>
    </cfRule>
  </conditionalFormatting>
  <conditionalFormatting sqref="G497:H498">
    <cfRule type="expression" dxfId="76" priority="21196">
      <formula>SEARCH("REFUND", $Z335)&gt;0</formula>
    </cfRule>
  </conditionalFormatting>
  <conditionalFormatting sqref="G496:H496">
    <cfRule type="expression" dxfId="75" priority="22128">
      <formula>SEARCH("REFUND", $Z340)&gt;0</formula>
    </cfRule>
  </conditionalFormatting>
  <conditionalFormatting sqref="C509 G509:H509">
    <cfRule type="expression" dxfId="74" priority="23178">
      <formula xml:space="preserve"> SEARCH("REFUND",#REF!)&gt;0</formula>
    </cfRule>
  </conditionalFormatting>
  <conditionalFormatting sqref="H541:H542">
    <cfRule type="expression" dxfId="73" priority="24968">
      <formula>SEARCH("REFUND", $AC476)&gt;0</formula>
    </cfRule>
  </conditionalFormatting>
  <conditionalFormatting sqref="C545:C547">
    <cfRule type="expression" dxfId="72" priority="25479">
      <formula>SEARCH("REFUND", $Z475)&gt;0</formula>
    </cfRule>
  </conditionalFormatting>
  <conditionalFormatting sqref="G276:H278">
    <cfRule type="expression" dxfId="71" priority="25718">
      <formula>SEARCH("REFUND", $Z207)&gt;0</formula>
    </cfRule>
  </conditionalFormatting>
  <conditionalFormatting sqref="G101:H103">
    <cfRule type="expression" dxfId="70" priority="25890">
      <formula>SEARCH("REFUND", $Z1048159)&gt;0</formula>
    </cfRule>
  </conditionalFormatting>
  <conditionalFormatting sqref="G101:H103 C101:C103">
    <cfRule type="expression" dxfId="69" priority="25892">
      <formula>SEARCH("REFUND", $AC1048164)&gt;0</formula>
    </cfRule>
  </conditionalFormatting>
  <conditionalFormatting sqref="G543:H544">
    <cfRule type="expression" dxfId="68" priority="26031">
      <formula>SEARCH("REFUND", $Z472)&gt;0</formula>
    </cfRule>
  </conditionalFormatting>
  <conditionalFormatting sqref="G269:H269">
    <cfRule type="expression" dxfId="67" priority="26159">
      <formula>SEARCH("REFUND", $Z206)&gt;0</formula>
    </cfRule>
  </conditionalFormatting>
  <conditionalFormatting sqref="G270:H271">
    <cfRule type="expression" dxfId="66" priority="26304">
      <formula>SEARCH("REFUND", $Z208)&gt;0</formula>
    </cfRule>
  </conditionalFormatting>
  <conditionalFormatting sqref="G229:H229">
    <cfRule type="expression" dxfId="65" priority="26319">
      <formula>SEARCH("REFUND", $Z1048331)&gt;0</formula>
    </cfRule>
  </conditionalFormatting>
  <conditionalFormatting sqref="G226:H228">
    <cfRule type="expression" dxfId="64" priority="26479">
      <formula>SEARCH("REFUND", $Z1048329)&gt;0</formula>
    </cfRule>
  </conditionalFormatting>
  <conditionalFormatting sqref="C109:E109 C108 G108:H109">
    <cfRule type="expression" dxfId="63" priority="26546">
      <formula>SEARCH("REFUND", $AC1048161)&gt;0</formula>
    </cfRule>
  </conditionalFormatting>
  <conditionalFormatting sqref="G108:H109">
    <cfRule type="expression" dxfId="62" priority="26550">
      <formula>SEARCH("REFUND", $Z1048156)&gt;0</formula>
    </cfRule>
  </conditionalFormatting>
  <conditionalFormatting sqref="G51:H51 C51">
    <cfRule type="expression" dxfId="61" priority="27044">
      <formula>SEARCH("REFUND", $AC1048167)&gt;0</formula>
    </cfRule>
  </conditionalFormatting>
  <conditionalFormatting sqref="G327:H327">
    <cfRule type="expression" dxfId="60" priority="27536">
      <formula xml:space="preserve"> SEARCH("REFUND",#REF!)&gt;0</formula>
    </cfRule>
  </conditionalFormatting>
  <conditionalFormatting sqref="K348">
    <cfRule type="expression" dxfId="59" priority="12">
      <formula xml:space="preserve"> SEARCH("REFUND",#REF!)&gt;0</formula>
    </cfRule>
  </conditionalFormatting>
  <conditionalFormatting sqref="H267">
    <cfRule type="expression" dxfId="58" priority="28640">
      <formula>SEARCH("REFUND", $Z207)&gt;0</formula>
    </cfRule>
  </conditionalFormatting>
  <conditionalFormatting sqref="G408:H411">
    <cfRule type="expression" dxfId="57" priority="28766">
      <formula>SEARCH("REFUND", $Z337)&gt;0</formula>
    </cfRule>
  </conditionalFormatting>
  <conditionalFormatting sqref="H280:H281 C277:C281">
    <cfRule type="expression" dxfId="56" priority="30470">
      <formula>SEARCH("REFUND", $Z205)&gt;0</formula>
    </cfRule>
  </conditionalFormatting>
  <conditionalFormatting sqref="G328:H328">
    <cfRule type="expression" dxfId="55" priority="30663">
      <formula>SEARCH("REFUND", $Z259)&gt;0</formula>
    </cfRule>
  </conditionalFormatting>
  <conditionalFormatting sqref="G314:H315 C314:C315 C316:H316">
    <cfRule type="expression" dxfId="54" priority="6">
      <formula>SEARCH("REFUND", $Z209)&gt;0</formula>
    </cfRule>
  </conditionalFormatting>
  <conditionalFormatting sqref="C385">
    <cfRule type="expression" dxfId="53" priority="31659">
      <formula>($X399="Y")</formula>
    </cfRule>
  </conditionalFormatting>
  <conditionalFormatting sqref="H404:H406">
    <cfRule type="expression" dxfId="52" priority="32467">
      <formula>SEARCH("REFUND", $AC338)&gt;0</formula>
    </cfRule>
  </conditionalFormatting>
  <conditionalFormatting sqref="G407:H407">
    <cfRule type="expression" dxfId="51" priority="32801">
      <formula>SEARCH("REFUND", $Z335)&gt;0</formula>
    </cfRule>
  </conditionalFormatting>
  <conditionalFormatting sqref="G17:H17 C17">
    <cfRule type="expression" dxfId="50" priority="32853">
      <formula>SEARCH("REFUND", $AC1048153)&gt;0</formula>
    </cfRule>
  </conditionalFormatting>
  <conditionalFormatting sqref="C264">
    <cfRule type="expression" dxfId="49" priority="33164">
      <formula>SEARCH("REFUND", $Z209)&gt;0</formula>
    </cfRule>
  </conditionalFormatting>
  <conditionalFormatting sqref="G300:H300 C300">
    <cfRule type="expression" dxfId="48" priority="33167">
      <formula xml:space="preserve"> SEARCH("REFUND",#REF!)&gt;0</formula>
    </cfRule>
  </conditionalFormatting>
  <conditionalFormatting sqref="G322:H322 C322">
    <cfRule type="expression" dxfId="47" priority="33355">
      <formula xml:space="preserve"> SEARCH("REFUND",#REF!)&gt;0</formula>
    </cfRule>
  </conditionalFormatting>
  <conditionalFormatting sqref="H325">
    <cfRule type="expression" dxfId="46" priority="33358">
      <formula xml:space="preserve"> SEARCH("REFUND",#REF!)&gt;0</formula>
    </cfRule>
  </conditionalFormatting>
  <conditionalFormatting sqref="H325">
    <cfRule type="expression" dxfId="45" priority="33361">
      <formula xml:space="preserve"> SEARCH("REFUND",#REF!)&gt;0</formula>
    </cfRule>
  </conditionalFormatting>
  <conditionalFormatting sqref="C323:C324">
    <cfRule type="expression" dxfId="44" priority="33633">
      <formula>SEARCH("REFUND", $Z262)&gt;0</formula>
    </cfRule>
  </conditionalFormatting>
  <conditionalFormatting sqref="G539:H540">
    <cfRule type="expression" dxfId="43" priority="34108">
      <formula>SEARCH("REFUND", $Z476)&gt;0</formula>
    </cfRule>
  </conditionalFormatting>
  <conditionalFormatting sqref="B317">
    <cfRule type="expression" dxfId="42" priority="5">
      <formula xml:space="preserve"> SEARCH("REFUND",#REF!)&gt;0</formula>
    </cfRule>
  </conditionalFormatting>
  <conditionalFormatting sqref="D315:D317">
    <cfRule type="expression" dxfId="41" priority="4">
      <formula>SEARCH("REFUND", $Z210)&gt;0</formula>
    </cfRule>
  </conditionalFormatting>
  <conditionalFormatting sqref="E317 C317 G317:H317">
    <cfRule type="expression" dxfId="40" priority="1">
      <formula xml:space="preserve"> SEARCH("REFUND",#REF!)&gt;0</formula>
    </cfRule>
  </conditionalFormatting>
  <conditionalFormatting sqref="C380 G382:H382 C382 G380:H380">
    <cfRule type="expression" dxfId="39" priority="34276">
      <formula>SEARCH("REFUND", $Z329)&gt;0</formula>
    </cfRule>
  </conditionalFormatting>
  <conditionalFormatting sqref="C286:C287 G282:H287">
    <cfRule type="expression" dxfId="38" priority="34494">
      <formula>SEARCH("REFUND", $Z201)&gt;0</formula>
    </cfRule>
  </conditionalFormatting>
  <conditionalFormatting sqref="G384:H385 C384:C385 G14:H14">
    <cfRule type="expression" dxfId="37" priority="34516">
      <formula>SEARCH("REFUND", $Z1048542)&gt;0</formula>
    </cfRule>
  </conditionalFormatting>
  <conditionalFormatting sqref="H329">
    <cfRule type="expression" dxfId="36" priority="34626">
      <formula>SEARCH("REFUND", $Z259)&gt;0</formula>
    </cfRule>
  </conditionalFormatting>
  <conditionalFormatting sqref="G20:H21">
    <cfRule type="expression" dxfId="35" priority="34724">
      <formula>SEARCH("REFUND", $Z1048118)&gt;0</formula>
    </cfRule>
  </conditionalFormatting>
  <conditionalFormatting sqref="G35:H35">
    <cfRule type="expression" dxfId="34" priority="34787">
      <formula>SEARCH("REFUND", $Z1048145)&gt;0</formula>
    </cfRule>
  </conditionalFormatting>
  <conditionalFormatting sqref="C45">
    <cfRule type="expression" dxfId="33" priority="34905">
      <formula>SEARCH("REFUND", $Z1048156)&gt;0</formula>
    </cfRule>
  </conditionalFormatting>
  <conditionalFormatting sqref="C298:C299">
    <cfRule type="expression" dxfId="32" priority="35146">
      <formula>SEARCH("REFUND", $Z211)&gt;0</formula>
    </cfRule>
  </conditionalFormatting>
  <conditionalFormatting sqref="C29:C30 G29:H30">
    <cfRule type="expression" dxfId="31" priority="35265">
      <formula>SEARCH("REFUND", $Z1048142)&gt;0</formula>
    </cfRule>
  </conditionalFormatting>
  <conditionalFormatting sqref="H314:H315">
    <cfRule type="expression" dxfId="30" priority="35528">
      <formula>SEARCH("REFUND", $AC209)&gt;0</formula>
    </cfRule>
  </conditionalFormatting>
  <conditionalFormatting sqref="C288:C289 G288:H289">
    <cfRule type="expression" dxfId="29" priority="35728">
      <formula>SEARCH("REFUND", $Z208)&gt;0</formula>
    </cfRule>
  </conditionalFormatting>
  <conditionalFormatting sqref="H541:H542">
    <cfRule type="expression" dxfId="28" priority="35837">
      <formula>SEARCH("REFUND", $Z476)&gt;0</formula>
    </cfRule>
  </conditionalFormatting>
  <conditionalFormatting sqref="C13">
    <cfRule type="expression" dxfId="27" priority="35838">
      <formula>($X23="Y")</formula>
    </cfRule>
  </conditionalFormatting>
  <conditionalFormatting sqref="C12">
    <cfRule type="expression" dxfId="26" priority="35843">
      <formula>($X23="Y")</formula>
    </cfRule>
  </conditionalFormatting>
  <conditionalFormatting sqref="C499 G499:H499">
    <cfRule type="expression" dxfId="25" priority="35959">
      <formula>SEARCH("REFUND", $AC337)&gt;0</formula>
    </cfRule>
  </conditionalFormatting>
  <conditionalFormatting sqref="G499:H499">
    <cfRule type="expression" dxfId="24" priority="35963">
      <formula>SEARCH("REFUND", $Z336)&gt;0</formula>
    </cfRule>
  </conditionalFormatting>
  <conditionalFormatting sqref="C435:C438 G435:H438">
    <cfRule type="expression" dxfId="23" priority="36071">
      <formula>SEARCH("REFUND", $Z337)&gt;0</formula>
    </cfRule>
  </conditionalFormatting>
  <conditionalFormatting sqref="G12:H12 C12">
    <cfRule type="expression" dxfId="22" priority="36095">
      <formula>SEARCH("REFUND", $Z1048542)&gt;0</formula>
    </cfRule>
  </conditionalFormatting>
  <conditionalFormatting sqref="C13 G13:H13">
    <cfRule type="expression" dxfId="21" priority="36213">
      <formula>SEARCH("REFUND", $Z1048542)&gt;0</formula>
    </cfRule>
  </conditionalFormatting>
  <conditionalFormatting sqref="C14">
    <cfRule type="expression" dxfId="20" priority="36224">
      <formula>($X23="Y")</formula>
    </cfRule>
  </conditionalFormatting>
  <conditionalFormatting sqref="C14">
    <cfRule type="expression" dxfId="19" priority="36229">
      <formula>SEARCH("REFUND", $Z1048542)&gt;0</formula>
    </cfRule>
  </conditionalFormatting>
  <conditionalFormatting sqref="C15 G15:H15">
    <cfRule type="expression" dxfId="18" priority="36501">
      <formula>SEARCH("REFUND", $AC1048160)&gt;0</formula>
    </cfRule>
  </conditionalFormatting>
  <conditionalFormatting sqref="G123:H127">
    <cfRule type="expression" dxfId="17" priority="36579">
      <formula>SEARCH("REFUND", $Z1048332)&gt;0</formula>
    </cfRule>
  </conditionalFormatting>
  <conditionalFormatting sqref="G123:H127 C123:C127">
    <cfRule type="expression" dxfId="16" priority="36581">
      <formula>SEARCH("REFUND", $Z1048339)&gt;0</formula>
    </cfRule>
  </conditionalFormatting>
  <conditionalFormatting sqref="G26:H28 C26:C28">
    <cfRule type="expression" dxfId="15" priority="36657">
      <formula>SEARCH("REFUND", $Z1048138)&gt;0</formula>
    </cfRule>
  </conditionalFormatting>
  <conditionalFormatting sqref="H31">
    <cfRule type="expression" dxfId="14" priority="36699">
      <formula>SEARCH("REFUND", $Z1048146)&gt;0</formula>
    </cfRule>
  </conditionalFormatting>
  <conditionalFormatting sqref="G22:H25">
    <cfRule type="expression" dxfId="13" priority="36709">
      <formula>SEARCH("REFUND", $Z1048121)&gt;0</formula>
    </cfRule>
  </conditionalFormatting>
  <conditionalFormatting sqref="G20:H21 C20">
    <cfRule type="expression" dxfId="12" priority="36710">
      <formula>SEARCH("REFUND", $Z1048126)&gt;0</formula>
    </cfRule>
  </conditionalFormatting>
  <conditionalFormatting sqref="G18:H18 C18">
    <cfRule type="expression" dxfId="11" priority="37156">
      <formula>SEARCH("REFUND", $AC1048160)&gt;0</formula>
    </cfRule>
  </conditionalFormatting>
  <conditionalFormatting sqref="G72:H72">
    <cfRule type="expression" dxfId="10" priority="37162">
      <formula>SEARCH("REFUND", $Z1048152)&gt;0</formula>
    </cfRule>
  </conditionalFormatting>
  <conditionalFormatting sqref="G26:H28">
    <cfRule type="expression" dxfId="9" priority="37235">
      <formula>SEARCH("REFUND", $Z1048126)&gt;0</formula>
    </cfRule>
  </conditionalFormatting>
  <conditionalFormatting sqref="G48:H48 C48">
    <cfRule type="expression" dxfId="8" priority="37236">
      <formula>SEARCH("REFUND", $Z1048155)&gt;0</formula>
    </cfRule>
  </conditionalFormatting>
  <conditionalFormatting sqref="C19 G19:H19">
    <cfRule type="expression" dxfId="7" priority="37239">
      <formula>SEARCH("REFUND", $AC1048158)&gt;0</formula>
    </cfRule>
  </conditionalFormatting>
  <conditionalFormatting sqref="C424:C425">
    <cfRule type="expression" dxfId="6" priority="37427">
      <formula>SEARCH("REFUND", $Z339)&gt;0</formula>
    </cfRule>
  </conditionalFormatting>
  <conditionalFormatting sqref="G8:H9 C8:C9">
    <cfRule type="expression" dxfId="5" priority="37433">
      <formula>SEARCH("REFUND", $Z1048540)&gt;0</formula>
    </cfRule>
  </conditionalFormatting>
  <conditionalFormatting sqref="C8:C9">
    <cfRule type="expression" dxfId="4" priority="37437">
      <formula>($X21="Y")</formula>
    </cfRule>
  </conditionalFormatting>
  <conditionalFormatting sqref="C10 G10:H10">
    <cfRule type="expression" dxfId="3" priority="37908">
      <formula>SEARCH("REFUND", $AC1048159)&gt;0</formula>
    </cfRule>
  </conditionalFormatting>
  <conditionalFormatting sqref="G17:H17 G210:H210">
    <cfRule type="expression" dxfId="2" priority="38118">
      <formula>SEARCH("REFUND", $Z1048140)&gt;0</formula>
    </cfRule>
  </conditionalFormatting>
  <conditionalFormatting sqref="C210 G200:H200 G210:H210">
    <cfRule type="expression" dxfId="1" priority="38137">
      <formula>SEARCH("REFUND", $Z1048330)&gt;0</formula>
    </cfRule>
  </conditionalFormatting>
  <conditionalFormatting sqref="C233 G233:H233">
    <cfRule type="expression" dxfId="0" priority="38366">
      <formula>SEARCH("REFUND", $Z1048228)&gt;0</formula>
    </cfRule>
  </conditionalFormatting>
  <dataValidations count="5">
    <dataValidation type="list" errorStyle="warning" allowBlank="1" showInputMessage="1" showErrorMessage="1" error="Select state of domicile" prompt="Select state of domicile" sqref="J543:J554 J262:J263 J265:J266 J497:J509 J453:J464 J469:J474 J478 J476 J485:J487 J482:J483 J491:J495 J403 J407:J416 J418:J428 J430:J437 J447:J449 J439:J444 J391:J401 J316:J323 J327 J359:J360 J362:J389 J304:J313 J277:J296 J269:J275 J511 J524 J533:J540 J519 J238:J239 J242:J243 J9:J22 J4:J7 J31:J36 J51:J52 J48 J44 J39 J24:J29 J67:J103 J57 J63 J233:J234 J155:J159 J147:J151 J161:J230 J123:J128 J105:J108">
      <formula1>State</formula1>
    </dataValidation>
    <dataValidation type="list" allowBlank="1" showInputMessage="1" showErrorMessage="1" sqref="K543:K546 K277:K296 K272:K275 K454 K458 K460 K456 K471:K472 K474 K478:K479 K482 K484:K485 K496:K510 K487:K488 K401:K403 K407:K410 K412:K416 K418:K428 K430:K437 K447:K449 K439:K445 K391:K399 K320:K323 K353 K318 K361:K389 K359 K304:K313 K269:K270 K262:K266 K512:K514 K534:K540 K527:K529 K548:K552 K244:K245 K238 K240 K242 K4:K22 K39 K51:K52 K44:K45 K47:K48 K31:K37 K67:K103 K63 K24:K29 K233:K235 K147:K151 K155:K159 K161:K230 K123:K128 K105:K108">
      <formula1>"General,SC,ST,OBC"</formula1>
    </dataValidation>
    <dataValidation type="list" allowBlank="1" showInputMessage="1" showErrorMessage="1" error="Select basis of admission" prompt="Select basis of admission" sqref="L353:L399 L401:L403 L327:L328 L320:L323 L554 L515:L552 L407:L512 L4:L145 L147:L151 L226:L318 L170:L224">
      <formula1>Basis</formula1>
    </dataValidation>
    <dataValidation type="list" allowBlank="1" showInputMessage="1" showErrorMessage="1" sqref="S262:S522 Q262:Q522 U262:U522 U535:U554 Q527:Q529 S534:S554 U527:U529 S527:S529 Q534:Q554 Q4:Q145 S4:S145 U4:U145 S147:S151 Q170:Q259 U170:U259 S170:S259 Q147:Q151 U147:U151">
      <formula1>"Yes,No"</formula1>
    </dataValidation>
    <dataValidation type="list" allowBlank="1" showInputMessage="1" showErrorMessage="1" sqref="O535:O552 O262">
      <formula1>$O$2:$O$5</formula1>
    </dataValidation>
  </dataValidations>
  <pageMargins left="0.2" right="0.61" top="0.25" bottom="0.25" header="0.3" footer="0.3"/>
  <pageSetup scale="40" fitToHeight="9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V154"/>
  <sheetViews>
    <sheetView topLeftCell="G131" workbookViewId="0">
      <selection activeCell="R148" sqref="R148"/>
    </sheetView>
  </sheetViews>
  <sheetFormatPr defaultRowHeight="15"/>
  <cols>
    <col min="1" max="1" width="20.5703125" style="41" customWidth="1"/>
    <col min="2" max="2" width="21.85546875" style="41" customWidth="1"/>
    <col min="3" max="3" width="21.42578125" style="41" customWidth="1"/>
    <col min="4" max="5" width="9.85546875" style="41" customWidth="1"/>
    <col min="6" max="6" width="16.85546875" style="41" customWidth="1"/>
    <col min="7" max="7" width="9.140625" style="41" customWidth="1"/>
    <col min="8" max="8" width="10.85546875" style="41" customWidth="1"/>
    <col min="9" max="11" width="9.140625" style="41"/>
    <col min="12" max="12" width="10.28515625" style="41" customWidth="1"/>
    <col min="13" max="13" width="9.140625" style="41" customWidth="1"/>
    <col min="14" max="14" width="10.28515625" style="41" customWidth="1"/>
    <col min="15" max="15" width="8.85546875" style="41" customWidth="1"/>
    <col min="16" max="16" width="9.42578125" style="41" customWidth="1"/>
    <col min="17" max="17" width="9.85546875" style="41" customWidth="1"/>
    <col min="18" max="18" width="9.7109375" style="41" customWidth="1"/>
    <col min="19" max="19" width="5.85546875" style="41" customWidth="1"/>
    <col min="20" max="20" width="13.5703125" style="41" customWidth="1"/>
    <col min="21" max="21" width="11.140625" style="41" customWidth="1"/>
    <col min="22" max="22" width="24" style="41" bestFit="1" customWidth="1"/>
    <col min="23" max="16384" width="9.140625" style="41"/>
  </cols>
  <sheetData>
    <row r="1" spans="1:22" ht="15.75" thickBot="1">
      <c r="A1" s="85"/>
      <c r="B1" s="86"/>
      <c r="C1" s="86"/>
      <c r="D1" s="86"/>
      <c r="E1" s="86"/>
      <c r="F1" s="86"/>
      <c r="G1" s="86"/>
      <c r="H1" s="87"/>
      <c r="I1" s="88" t="s">
        <v>72</v>
      </c>
      <c r="J1" s="88"/>
      <c r="K1" s="88"/>
      <c r="L1" s="89"/>
      <c r="M1" s="90"/>
      <c r="N1" s="86"/>
      <c r="O1" s="86"/>
      <c r="P1" s="86"/>
      <c r="Q1" s="86"/>
      <c r="R1" s="86"/>
      <c r="S1" s="91"/>
      <c r="T1" s="91"/>
      <c r="U1" s="92"/>
    </row>
    <row r="2" spans="1:22" ht="15.75" thickBot="1">
      <c r="A2" s="93"/>
      <c r="B2" s="44"/>
      <c r="C2" s="94"/>
      <c r="D2" s="94"/>
      <c r="E2" s="94"/>
      <c r="F2" s="94"/>
      <c r="G2" s="94"/>
      <c r="H2" s="212" t="s">
        <v>2996</v>
      </c>
      <c r="I2" s="213"/>
      <c r="J2" s="213"/>
      <c r="K2" s="213"/>
      <c r="L2" s="214"/>
      <c r="M2" s="94"/>
      <c r="N2" s="94"/>
      <c r="O2" s="94"/>
      <c r="P2" s="94"/>
      <c r="Q2" s="94"/>
      <c r="R2" s="94"/>
      <c r="S2" s="95"/>
      <c r="T2" s="95"/>
      <c r="U2" s="96"/>
    </row>
    <row r="3" spans="1:22" ht="178.5" customHeight="1" thickBot="1">
      <c r="A3" s="97" t="s">
        <v>73</v>
      </c>
      <c r="B3" s="98" t="s">
        <v>74</v>
      </c>
      <c r="C3" s="98" t="s">
        <v>7</v>
      </c>
      <c r="D3" s="98" t="s">
        <v>1</v>
      </c>
      <c r="E3" s="98" t="s">
        <v>92</v>
      </c>
      <c r="F3" s="98" t="s">
        <v>75</v>
      </c>
      <c r="G3" s="98" t="s">
        <v>3</v>
      </c>
      <c r="H3" s="98" t="s">
        <v>76</v>
      </c>
      <c r="I3" s="98" t="s">
        <v>77</v>
      </c>
      <c r="J3" s="98" t="s">
        <v>78</v>
      </c>
      <c r="K3" s="98" t="s">
        <v>79</v>
      </c>
      <c r="L3" s="98" t="s">
        <v>6</v>
      </c>
      <c r="M3" s="98" t="s">
        <v>80</v>
      </c>
      <c r="N3" s="98" t="s">
        <v>81</v>
      </c>
      <c r="O3" s="98" t="s">
        <v>82</v>
      </c>
      <c r="P3" s="98" t="s">
        <v>83</v>
      </c>
      <c r="Q3" s="98" t="s">
        <v>84</v>
      </c>
      <c r="R3" s="98" t="s">
        <v>85</v>
      </c>
      <c r="S3" s="98" t="s">
        <v>93</v>
      </c>
      <c r="T3" s="98" t="s">
        <v>94</v>
      </c>
      <c r="U3" s="99" t="s">
        <v>95</v>
      </c>
    </row>
    <row r="4" spans="1:22" ht="18" customHeight="1">
      <c r="A4" s="215" t="s">
        <v>88</v>
      </c>
      <c r="B4" s="100" t="s">
        <v>1131</v>
      </c>
      <c r="C4" s="101" t="s">
        <v>309</v>
      </c>
      <c r="D4" s="102" t="s">
        <v>2563</v>
      </c>
      <c r="E4" s="102" t="s">
        <v>101</v>
      </c>
      <c r="F4" s="103" t="s">
        <v>19</v>
      </c>
      <c r="G4" s="103" t="s">
        <v>137</v>
      </c>
      <c r="H4" s="103" t="s">
        <v>50</v>
      </c>
      <c r="I4" s="103"/>
      <c r="J4" s="103"/>
      <c r="K4" s="103"/>
      <c r="L4" s="104">
        <v>7.11</v>
      </c>
      <c r="M4" s="104" t="s">
        <v>554</v>
      </c>
      <c r="N4" s="104"/>
      <c r="O4" s="104" t="s">
        <v>554</v>
      </c>
      <c r="P4" s="104"/>
      <c r="Q4" s="104" t="s">
        <v>106</v>
      </c>
      <c r="R4" s="104"/>
      <c r="S4" s="105"/>
      <c r="T4" s="106" t="s">
        <v>1132</v>
      </c>
      <c r="U4" s="107">
        <v>8219674688</v>
      </c>
      <c r="V4" s="40"/>
    </row>
    <row r="5" spans="1:22" ht="18" customHeight="1">
      <c r="A5" s="216"/>
      <c r="B5" s="108" t="s">
        <v>1134</v>
      </c>
      <c r="C5" s="109" t="s">
        <v>1135</v>
      </c>
      <c r="D5" s="110" t="s">
        <v>2564</v>
      </c>
      <c r="E5" s="110" t="s">
        <v>101</v>
      </c>
      <c r="F5" s="111" t="s">
        <v>19</v>
      </c>
      <c r="G5" s="111" t="s">
        <v>116</v>
      </c>
      <c r="H5" s="111" t="s">
        <v>50</v>
      </c>
      <c r="I5" s="111"/>
      <c r="J5" s="111"/>
      <c r="K5" s="111"/>
      <c r="L5" s="112"/>
      <c r="M5" s="112" t="s">
        <v>554</v>
      </c>
      <c r="N5" s="112"/>
      <c r="O5" s="112" t="s">
        <v>554</v>
      </c>
      <c r="P5" s="112"/>
      <c r="Q5" s="112" t="s">
        <v>106</v>
      </c>
      <c r="R5" s="112"/>
      <c r="S5" s="113"/>
      <c r="T5" s="114" t="s">
        <v>1136</v>
      </c>
      <c r="U5" s="115">
        <v>8351070217</v>
      </c>
      <c r="V5" s="40"/>
    </row>
    <row r="6" spans="1:22" ht="18" customHeight="1">
      <c r="A6" s="216"/>
      <c r="B6" s="116" t="s">
        <v>688</v>
      </c>
      <c r="C6" s="109" t="s">
        <v>689</v>
      </c>
      <c r="D6" s="110" t="s">
        <v>2565</v>
      </c>
      <c r="E6" s="110" t="s">
        <v>101</v>
      </c>
      <c r="F6" s="111" t="s">
        <v>19</v>
      </c>
      <c r="G6" s="111" t="s">
        <v>128</v>
      </c>
      <c r="H6" s="111" t="s">
        <v>50</v>
      </c>
      <c r="I6" s="111"/>
      <c r="J6" s="111"/>
      <c r="K6" s="111"/>
      <c r="L6" s="112">
        <v>64</v>
      </c>
      <c r="M6" s="112" t="s">
        <v>554</v>
      </c>
      <c r="N6" s="112"/>
      <c r="O6" s="112" t="s">
        <v>554</v>
      </c>
      <c r="P6" s="112"/>
      <c r="Q6" s="112" t="s">
        <v>106</v>
      </c>
      <c r="R6" s="112"/>
      <c r="S6" s="117"/>
      <c r="T6" s="114" t="s">
        <v>2909</v>
      </c>
      <c r="U6" s="115">
        <v>9816958766</v>
      </c>
      <c r="V6" s="40"/>
    </row>
    <row r="7" spans="1:22" ht="18" customHeight="1">
      <c r="A7" s="216"/>
      <c r="B7" s="108" t="s">
        <v>1133</v>
      </c>
      <c r="C7" s="109" t="s">
        <v>785</v>
      </c>
      <c r="D7" s="110" t="s">
        <v>2566</v>
      </c>
      <c r="E7" s="110" t="s">
        <v>101</v>
      </c>
      <c r="F7" s="111" t="s">
        <v>19</v>
      </c>
      <c r="G7" s="111" t="s">
        <v>116</v>
      </c>
      <c r="H7" s="111" t="s">
        <v>50</v>
      </c>
      <c r="I7" s="111"/>
      <c r="J7" s="111"/>
      <c r="K7" s="111"/>
      <c r="L7" s="112">
        <v>6.5</v>
      </c>
      <c r="M7" s="112" t="s">
        <v>554</v>
      </c>
      <c r="N7" s="112"/>
      <c r="O7" s="112" t="s">
        <v>554</v>
      </c>
      <c r="P7" s="112"/>
      <c r="Q7" s="112" t="s">
        <v>106</v>
      </c>
      <c r="R7" s="112"/>
      <c r="S7" s="113"/>
      <c r="T7" s="114" t="s">
        <v>2910</v>
      </c>
      <c r="U7" s="115">
        <v>9418446152</v>
      </c>
      <c r="V7" s="40"/>
    </row>
    <row r="8" spans="1:22" ht="18" customHeight="1">
      <c r="A8" s="216"/>
      <c r="B8" s="108" t="s">
        <v>1128</v>
      </c>
      <c r="C8" s="109" t="s">
        <v>1129</v>
      </c>
      <c r="D8" s="110" t="s">
        <v>2567</v>
      </c>
      <c r="E8" s="110" t="s">
        <v>101</v>
      </c>
      <c r="F8" s="111" t="s">
        <v>19</v>
      </c>
      <c r="G8" s="111" t="s">
        <v>128</v>
      </c>
      <c r="H8" s="111" t="s">
        <v>50</v>
      </c>
      <c r="I8" s="111"/>
      <c r="J8" s="111"/>
      <c r="K8" s="111"/>
      <c r="L8" s="112">
        <v>7</v>
      </c>
      <c r="M8" s="112" t="s">
        <v>554</v>
      </c>
      <c r="N8" s="112"/>
      <c r="O8" s="112" t="s">
        <v>554</v>
      </c>
      <c r="P8" s="112"/>
      <c r="Q8" s="112" t="s">
        <v>106</v>
      </c>
      <c r="R8" s="112"/>
      <c r="S8" s="113"/>
      <c r="T8" s="114" t="s">
        <v>1130</v>
      </c>
      <c r="U8" s="115">
        <v>8091756267</v>
      </c>
      <c r="V8" s="40"/>
    </row>
    <row r="9" spans="1:22" ht="18" customHeight="1">
      <c r="A9" s="216"/>
      <c r="B9" s="108" t="s">
        <v>843</v>
      </c>
      <c r="C9" s="109" t="s">
        <v>2562</v>
      </c>
      <c r="D9" s="110" t="s">
        <v>2568</v>
      </c>
      <c r="E9" s="110" t="s">
        <v>101</v>
      </c>
      <c r="F9" s="111" t="s">
        <v>19</v>
      </c>
      <c r="G9" s="111" t="s">
        <v>137</v>
      </c>
      <c r="H9" s="111" t="s">
        <v>50</v>
      </c>
      <c r="I9" s="111"/>
      <c r="J9" s="111"/>
      <c r="K9" s="111"/>
      <c r="L9" s="112">
        <v>8.6</v>
      </c>
      <c r="M9" s="112" t="s">
        <v>554</v>
      </c>
      <c r="N9" s="112"/>
      <c r="O9" s="112" t="s">
        <v>554</v>
      </c>
      <c r="P9" s="112"/>
      <c r="Q9" s="112" t="s">
        <v>106</v>
      </c>
      <c r="R9" s="112"/>
      <c r="S9" s="113"/>
      <c r="T9" s="114" t="s">
        <v>844</v>
      </c>
      <c r="U9" s="115">
        <v>8091781576</v>
      </c>
      <c r="V9" s="40"/>
    </row>
    <row r="10" spans="1:22" ht="18" customHeight="1">
      <c r="A10" s="216"/>
      <c r="B10" s="108" t="s">
        <v>345</v>
      </c>
      <c r="C10" s="109" t="s">
        <v>1126</v>
      </c>
      <c r="D10" s="110" t="s">
        <v>2569</v>
      </c>
      <c r="E10" s="110" t="s">
        <v>101</v>
      </c>
      <c r="F10" s="111" t="s">
        <v>19</v>
      </c>
      <c r="G10" s="111" t="s">
        <v>128</v>
      </c>
      <c r="H10" s="111" t="s">
        <v>50</v>
      </c>
      <c r="I10" s="111"/>
      <c r="J10" s="111"/>
      <c r="K10" s="111"/>
      <c r="L10" s="112">
        <v>69</v>
      </c>
      <c r="M10" s="112" t="s">
        <v>554</v>
      </c>
      <c r="N10" s="112"/>
      <c r="O10" s="112" t="s">
        <v>554</v>
      </c>
      <c r="P10" s="112"/>
      <c r="Q10" s="112" t="s">
        <v>106</v>
      </c>
      <c r="R10" s="112"/>
      <c r="S10" s="113"/>
      <c r="T10" s="114" t="s">
        <v>1127</v>
      </c>
      <c r="U10" s="115">
        <v>7018944650</v>
      </c>
      <c r="V10" s="40"/>
    </row>
    <row r="11" spans="1:22" ht="18" customHeight="1" thickBot="1">
      <c r="A11" s="216"/>
      <c r="B11" s="118" t="s">
        <v>2748</v>
      </c>
      <c r="C11" s="119" t="s">
        <v>1519</v>
      </c>
      <c r="D11" s="120" t="s">
        <v>2844</v>
      </c>
      <c r="E11" s="120" t="s">
        <v>101</v>
      </c>
      <c r="F11" s="121" t="s">
        <v>19</v>
      </c>
      <c r="G11" s="121" t="s">
        <v>116</v>
      </c>
      <c r="H11" s="121" t="s">
        <v>50</v>
      </c>
      <c r="I11" s="121"/>
      <c r="J11" s="121"/>
      <c r="K11" s="121"/>
      <c r="L11" s="122">
        <v>6.86</v>
      </c>
      <c r="M11" s="122" t="s">
        <v>554</v>
      </c>
      <c r="N11" s="122"/>
      <c r="O11" s="122" t="s">
        <v>554</v>
      </c>
      <c r="P11" s="122"/>
      <c r="Q11" s="122" t="s">
        <v>106</v>
      </c>
      <c r="R11" s="122"/>
      <c r="S11" s="123"/>
      <c r="T11" s="124" t="s">
        <v>2851</v>
      </c>
      <c r="U11" s="125">
        <v>8278780172</v>
      </c>
      <c r="V11" s="40"/>
    </row>
    <row r="12" spans="1:22" ht="22.5" customHeight="1">
      <c r="A12" s="215" t="s">
        <v>684</v>
      </c>
      <c r="B12" s="126" t="s">
        <v>247</v>
      </c>
      <c r="C12" s="127" t="s">
        <v>2570</v>
      </c>
      <c r="D12" s="127" t="s">
        <v>2574</v>
      </c>
      <c r="E12" s="127" t="s">
        <v>101</v>
      </c>
      <c r="F12" s="127" t="s">
        <v>14</v>
      </c>
      <c r="G12" s="127" t="s">
        <v>137</v>
      </c>
      <c r="H12" s="127" t="s">
        <v>98</v>
      </c>
      <c r="I12" s="127"/>
      <c r="J12" s="127"/>
      <c r="K12" s="127"/>
      <c r="L12" s="112">
        <v>5.79</v>
      </c>
      <c r="M12" s="112" t="s">
        <v>554</v>
      </c>
      <c r="N12" s="127"/>
      <c r="O12" s="112" t="s">
        <v>554</v>
      </c>
      <c r="P12" s="127"/>
      <c r="Q12" s="112" t="s">
        <v>554</v>
      </c>
      <c r="R12" s="127"/>
      <c r="S12" s="128"/>
      <c r="T12" s="127" t="s">
        <v>2911</v>
      </c>
      <c r="U12" s="115">
        <v>7056329718</v>
      </c>
      <c r="V12" s="38"/>
    </row>
    <row r="13" spans="1:22" ht="15" customHeight="1">
      <c r="A13" s="216"/>
      <c r="B13" s="126" t="s">
        <v>826</v>
      </c>
      <c r="C13" s="127" t="s">
        <v>827</v>
      </c>
      <c r="D13" s="127" t="s">
        <v>2575</v>
      </c>
      <c r="E13" s="127" t="s">
        <v>101</v>
      </c>
      <c r="F13" s="111" t="s">
        <v>39</v>
      </c>
      <c r="G13" s="127" t="s">
        <v>116</v>
      </c>
      <c r="H13" s="127" t="s">
        <v>98</v>
      </c>
      <c r="I13" s="127"/>
      <c r="J13" s="127"/>
      <c r="K13" s="127"/>
      <c r="L13" s="112">
        <v>7.44</v>
      </c>
      <c r="M13" s="112" t="s">
        <v>554</v>
      </c>
      <c r="N13" s="127"/>
      <c r="O13" s="112" t="s">
        <v>554</v>
      </c>
      <c r="P13" s="127"/>
      <c r="Q13" s="112" t="s">
        <v>554</v>
      </c>
      <c r="R13" s="127"/>
      <c r="S13" s="128"/>
      <c r="T13" s="127" t="s">
        <v>828</v>
      </c>
      <c r="U13" s="115">
        <v>7018304940</v>
      </c>
      <c r="V13" s="38"/>
    </row>
    <row r="14" spans="1:22" ht="18.75">
      <c r="A14" s="216"/>
      <c r="B14" s="126" t="s">
        <v>1170</v>
      </c>
      <c r="C14" s="127" t="s">
        <v>1171</v>
      </c>
      <c r="D14" s="127" t="s">
        <v>2576</v>
      </c>
      <c r="E14" s="127" t="s">
        <v>109</v>
      </c>
      <c r="F14" s="127" t="s">
        <v>19</v>
      </c>
      <c r="G14" s="127" t="s">
        <v>116</v>
      </c>
      <c r="H14" s="127" t="s">
        <v>98</v>
      </c>
      <c r="I14" s="127"/>
      <c r="J14" s="127"/>
      <c r="K14" s="127"/>
      <c r="L14" s="112">
        <v>6.31</v>
      </c>
      <c r="M14" s="112" t="s">
        <v>554</v>
      </c>
      <c r="N14" s="127"/>
      <c r="O14" s="112" t="s">
        <v>554</v>
      </c>
      <c r="P14" s="127"/>
      <c r="Q14" s="112" t="s">
        <v>554</v>
      </c>
      <c r="R14" s="127"/>
      <c r="S14" s="128"/>
      <c r="T14" s="127" t="s">
        <v>1172</v>
      </c>
      <c r="U14" s="115">
        <v>9816666627</v>
      </c>
      <c r="V14" s="38"/>
    </row>
    <row r="15" spans="1:22" ht="18.75">
      <c r="A15" s="216"/>
      <c r="B15" s="126" t="s">
        <v>391</v>
      </c>
      <c r="C15" s="127" t="s">
        <v>1137</v>
      </c>
      <c r="D15" s="127" t="s">
        <v>2577</v>
      </c>
      <c r="E15" s="127" t="s">
        <v>109</v>
      </c>
      <c r="F15" s="127" t="s">
        <v>19</v>
      </c>
      <c r="G15" s="127" t="s">
        <v>116</v>
      </c>
      <c r="H15" s="127" t="s">
        <v>98</v>
      </c>
      <c r="I15" s="127"/>
      <c r="J15" s="127"/>
      <c r="K15" s="127"/>
      <c r="L15" s="112">
        <v>7.6</v>
      </c>
      <c r="M15" s="112" t="s">
        <v>554</v>
      </c>
      <c r="N15" s="127"/>
      <c r="O15" s="112" t="s">
        <v>554</v>
      </c>
      <c r="P15" s="127"/>
      <c r="Q15" s="112" t="s">
        <v>554</v>
      </c>
      <c r="R15" s="127"/>
      <c r="S15" s="128"/>
      <c r="T15" s="127" t="s">
        <v>1138</v>
      </c>
      <c r="U15" s="115">
        <v>8091092825</v>
      </c>
      <c r="V15" s="38"/>
    </row>
    <row r="16" spans="1:22" ht="18.75">
      <c r="A16" s="216"/>
      <c r="B16" s="126" t="s">
        <v>1139</v>
      </c>
      <c r="C16" s="127" t="s">
        <v>1140</v>
      </c>
      <c r="D16" s="127" t="s">
        <v>2578</v>
      </c>
      <c r="E16" s="127" t="s">
        <v>109</v>
      </c>
      <c r="F16" s="127" t="s">
        <v>19</v>
      </c>
      <c r="G16" s="127" t="s">
        <v>116</v>
      </c>
      <c r="H16" s="127" t="s">
        <v>98</v>
      </c>
      <c r="I16" s="127"/>
      <c r="J16" s="127"/>
      <c r="K16" s="127"/>
      <c r="L16" s="112">
        <v>8.15</v>
      </c>
      <c r="M16" s="112" t="s">
        <v>554</v>
      </c>
      <c r="N16" s="127"/>
      <c r="O16" s="112" t="s">
        <v>554</v>
      </c>
      <c r="P16" s="127"/>
      <c r="Q16" s="112" t="s">
        <v>554</v>
      </c>
      <c r="R16" s="127"/>
      <c r="S16" s="128"/>
      <c r="T16" s="127" t="s">
        <v>1141</v>
      </c>
      <c r="U16" s="115">
        <v>8580808733</v>
      </c>
      <c r="V16" s="38"/>
    </row>
    <row r="17" spans="1:22" ht="18.75">
      <c r="A17" s="216"/>
      <c r="B17" s="126" t="s">
        <v>813</v>
      </c>
      <c r="C17" s="127" t="s">
        <v>814</v>
      </c>
      <c r="D17" s="127" t="s">
        <v>2579</v>
      </c>
      <c r="E17" s="127" t="s">
        <v>101</v>
      </c>
      <c r="F17" s="127" t="s">
        <v>19</v>
      </c>
      <c r="G17" s="127" t="s">
        <v>116</v>
      </c>
      <c r="H17" s="111" t="s">
        <v>67</v>
      </c>
      <c r="I17" s="127"/>
      <c r="J17" s="127"/>
      <c r="K17" s="127"/>
      <c r="L17" s="112">
        <v>67.8</v>
      </c>
      <c r="M17" s="112" t="s">
        <v>554</v>
      </c>
      <c r="N17" s="127"/>
      <c r="O17" s="112" t="s">
        <v>554</v>
      </c>
      <c r="P17" s="127"/>
      <c r="Q17" s="112" t="s">
        <v>554</v>
      </c>
      <c r="R17" s="127"/>
      <c r="S17" s="128"/>
      <c r="T17" s="127" t="s">
        <v>2912</v>
      </c>
      <c r="U17" s="115">
        <v>8219465032</v>
      </c>
      <c r="V17" s="38"/>
    </row>
    <row r="18" spans="1:22" ht="18.75">
      <c r="A18" s="216"/>
      <c r="B18" s="126" t="s">
        <v>815</v>
      </c>
      <c r="C18" s="127" t="s">
        <v>816</v>
      </c>
      <c r="D18" s="127" t="s">
        <v>2580</v>
      </c>
      <c r="E18" s="127" t="s">
        <v>101</v>
      </c>
      <c r="F18" s="127" t="s">
        <v>19</v>
      </c>
      <c r="G18" s="127" t="s">
        <v>116</v>
      </c>
      <c r="H18" s="127" t="s">
        <v>98</v>
      </c>
      <c r="I18" s="127"/>
      <c r="J18" s="127"/>
      <c r="K18" s="127"/>
      <c r="L18" s="112">
        <v>6.31</v>
      </c>
      <c r="M18" s="112" t="s">
        <v>554</v>
      </c>
      <c r="N18" s="127"/>
      <c r="O18" s="112" t="s">
        <v>554</v>
      </c>
      <c r="P18" s="127"/>
      <c r="Q18" s="112" t="s">
        <v>554</v>
      </c>
      <c r="R18" s="127"/>
      <c r="S18" s="128"/>
      <c r="T18" s="127" t="s">
        <v>817</v>
      </c>
      <c r="U18" s="115">
        <v>8544744813</v>
      </c>
      <c r="V18" s="38"/>
    </row>
    <row r="19" spans="1:22" ht="18.75">
      <c r="A19" s="216"/>
      <c r="B19" s="126" t="s">
        <v>1167</v>
      </c>
      <c r="C19" s="127" t="s">
        <v>1168</v>
      </c>
      <c r="D19" s="127" t="s">
        <v>2581</v>
      </c>
      <c r="E19" s="127" t="s">
        <v>101</v>
      </c>
      <c r="F19" s="127" t="s">
        <v>19</v>
      </c>
      <c r="G19" s="127" t="s">
        <v>137</v>
      </c>
      <c r="H19" s="127" t="s">
        <v>98</v>
      </c>
      <c r="I19" s="127"/>
      <c r="J19" s="127"/>
      <c r="K19" s="127"/>
      <c r="L19" s="112">
        <v>6.88</v>
      </c>
      <c r="M19" s="112" t="s">
        <v>554</v>
      </c>
      <c r="N19" s="127"/>
      <c r="O19" s="112" t="s">
        <v>554</v>
      </c>
      <c r="P19" s="127"/>
      <c r="Q19" s="112" t="s">
        <v>554</v>
      </c>
      <c r="R19" s="127"/>
      <c r="S19" s="128"/>
      <c r="T19" s="127" t="s">
        <v>1169</v>
      </c>
      <c r="U19" s="115">
        <v>8278748611</v>
      </c>
      <c r="V19" s="38"/>
    </row>
    <row r="20" spans="1:22" ht="18.75">
      <c r="A20" s="216"/>
      <c r="B20" s="126" t="s">
        <v>823</v>
      </c>
      <c r="C20" s="127" t="s">
        <v>824</v>
      </c>
      <c r="D20" s="127" t="s">
        <v>2582</v>
      </c>
      <c r="E20" s="127" t="s">
        <v>101</v>
      </c>
      <c r="F20" s="127" t="s">
        <v>14</v>
      </c>
      <c r="G20" s="127" t="s">
        <v>104</v>
      </c>
      <c r="H20" s="127" t="s">
        <v>586</v>
      </c>
      <c r="I20" s="127"/>
      <c r="J20" s="127"/>
      <c r="K20" s="127"/>
      <c r="L20" s="112">
        <v>7.4</v>
      </c>
      <c r="M20" s="112" t="s">
        <v>554</v>
      </c>
      <c r="N20" s="127"/>
      <c r="O20" s="112" t="s">
        <v>554</v>
      </c>
      <c r="P20" s="127"/>
      <c r="Q20" s="112" t="s">
        <v>554</v>
      </c>
      <c r="R20" s="127"/>
      <c r="S20" s="128"/>
      <c r="T20" s="127" t="s">
        <v>825</v>
      </c>
      <c r="U20" s="115">
        <v>7831899117</v>
      </c>
      <c r="V20" s="38"/>
    </row>
    <row r="21" spans="1:22" ht="18.75">
      <c r="A21" s="216"/>
      <c r="B21" s="126" t="s">
        <v>685</v>
      </c>
      <c r="C21" s="127" t="s">
        <v>686</v>
      </c>
      <c r="D21" s="127" t="s">
        <v>2583</v>
      </c>
      <c r="E21" s="127" t="s">
        <v>101</v>
      </c>
      <c r="F21" s="127" t="s">
        <v>19</v>
      </c>
      <c r="G21" s="127" t="s">
        <v>116</v>
      </c>
      <c r="H21" s="127" t="s">
        <v>931</v>
      </c>
      <c r="I21" s="127"/>
      <c r="J21" s="127"/>
      <c r="K21" s="127"/>
      <c r="L21" s="112">
        <v>6.3</v>
      </c>
      <c r="M21" s="112" t="s">
        <v>554</v>
      </c>
      <c r="N21" s="127"/>
      <c r="O21" s="112" t="s">
        <v>554</v>
      </c>
      <c r="P21" s="127"/>
      <c r="Q21" s="112" t="s">
        <v>554</v>
      </c>
      <c r="R21" s="127"/>
      <c r="S21" s="128"/>
      <c r="T21" s="127" t="s">
        <v>687</v>
      </c>
      <c r="U21" s="115">
        <v>9816135564</v>
      </c>
      <c r="V21" s="38"/>
    </row>
    <row r="22" spans="1:22" ht="18.75">
      <c r="A22" s="216"/>
      <c r="B22" s="126" t="s">
        <v>811</v>
      </c>
      <c r="C22" s="127" t="s">
        <v>286</v>
      </c>
      <c r="D22" s="127" t="s">
        <v>2584</v>
      </c>
      <c r="E22" s="127" t="s">
        <v>109</v>
      </c>
      <c r="F22" s="127" t="s">
        <v>19</v>
      </c>
      <c r="G22" s="127" t="s">
        <v>104</v>
      </c>
      <c r="H22" s="127" t="s">
        <v>98</v>
      </c>
      <c r="I22" s="127"/>
      <c r="J22" s="127"/>
      <c r="K22" s="127"/>
      <c r="L22" s="112">
        <v>73</v>
      </c>
      <c r="M22" s="112" t="s">
        <v>554</v>
      </c>
      <c r="N22" s="127"/>
      <c r="O22" s="112" t="s">
        <v>554</v>
      </c>
      <c r="P22" s="127"/>
      <c r="Q22" s="112" t="s">
        <v>554</v>
      </c>
      <c r="R22" s="127"/>
      <c r="S22" s="128"/>
      <c r="T22" s="127" t="s">
        <v>812</v>
      </c>
      <c r="U22" s="115">
        <v>8882548235</v>
      </c>
      <c r="V22" s="38"/>
    </row>
    <row r="23" spans="1:22" ht="18.75">
      <c r="A23" s="216"/>
      <c r="B23" s="126" t="s">
        <v>1222</v>
      </c>
      <c r="C23" s="127" t="s">
        <v>1963</v>
      </c>
      <c r="D23" s="127" t="s">
        <v>2585</v>
      </c>
      <c r="E23" s="127" t="s">
        <v>109</v>
      </c>
      <c r="F23" s="127" t="s">
        <v>18</v>
      </c>
      <c r="G23" s="127" t="s">
        <v>116</v>
      </c>
      <c r="H23" s="127" t="s">
        <v>98</v>
      </c>
      <c r="I23" s="127"/>
      <c r="J23" s="127"/>
      <c r="K23" s="127"/>
      <c r="L23" s="112">
        <v>65.5</v>
      </c>
      <c r="M23" s="112" t="s">
        <v>554</v>
      </c>
      <c r="N23" s="127"/>
      <c r="O23" s="112" t="s">
        <v>554</v>
      </c>
      <c r="P23" s="127"/>
      <c r="Q23" s="112" t="s">
        <v>554</v>
      </c>
      <c r="R23" s="127"/>
      <c r="S23" s="128"/>
      <c r="T23" s="127" t="s">
        <v>1964</v>
      </c>
      <c r="U23" s="115">
        <v>8894948886</v>
      </c>
      <c r="V23" s="38"/>
    </row>
    <row r="24" spans="1:22" ht="18.75">
      <c r="A24" s="216"/>
      <c r="B24" s="126" t="s">
        <v>124</v>
      </c>
      <c r="C24" s="127" t="s">
        <v>1173</v>
      </c>
      <c r="D24" s="127" t="s">
        <v>2586</v>
      </c>
      <c r="E24" s="127" t="s">
        <v>101</v>
      </c>
      <c r="F24" s="127" t="s">
        <v>19</v>
      </c>
      <c r="G24" s="127" t="s">
        <v>116</v>
      </c>
      <c r="H24" s="127" t="s">
        <v>98</v>
      </c>
      <c r="I24" s="127"/>
      <c r="J24" s="127"/>
      <c r="K24" s="127"/>
      <c r="L24" s="112">
        <v>6.03</v>
      </c>
      <c r="M24" s="112" t="s">
        <v>554</v>
      </c>
      <c r="N24" s="127"/>
      <c r="O24" s="112" t="s">
        <v>554</v>
      </c>
      <c r="P24" s="127"/>
      <c r="Q24" s="112" t="s">
        <v>554</v>
      </c>
      <c r="R24" s="127"/>
      <c r="S24" s="128"/>
      <c r="T24" s="127" t="s">
        <v>2913</v>
      </c>
      <c r="U24" s="115">
        <v>7876028304</v>
      </c>
      <c r="V24" s="38"/>
    </row>
    <row r="25" spans="1:22" ht="18.75">
      <c r="A25" s="216"/>
      <c r="B25" s="126" t="s">
        <v>820</v>
      </c>
      <c r="C25" s="127" t="s">
        <v>821</v>
      </c>
      <c r="D25" s="127" t="s">
        <v>2587</v>
      </c>
      <c r="E25" s="127" t="s">
        <v>101</v>
      </c>
      <c r="F25" s="127" t="s">
        <v>19</v>
      </c>
      <c r="G25" s="127" t="s">
        <v>116</v>
      </c>
      <c r="H25" s="127" t="s">
        <v>98</v>
      </c>
      <c r="I25" s="127"/>
      <c r="J25" s="127"/>
      <c r="K25" s="127"/>
      <c r="L25" s="112">
        <v>7.27</v>
      </c>
      <c r="M25" s="112" t="s">
        <v>554</v>
      </c>
      <c r="N25" s="127"/>
      <c r="O25" s="112" t="s">
        <v>554</v>
      </c>
      <c r="P25" s="127"/>
      <c r="Q25" s="112" t="s">
        <v>554</v>
      </c>
      <c r="R25" s="127"/>
      <c r="S25" s="128"/>
      <c r="T25" s="127" t="s">
        <v>822</v>
      </c>
      <c r="U25" s="115">
        <v>8091792627</v>
      </c>
      <c r="V25" s="38"/>
    </row>
    <row r="26" spans="1:22" ht="18.75">
      <c r="A26" s="216"/>
      <c r="B26" s="126" t="s">
        <v>914</v>
      </c>
      <c r="C26" s="127" t="s">
        <v>915</v>
      </c>
      <c r="D26" s="127" t="s">
        <v>2588</v>
      </c>
      <c r="E26" s="127" t="s">
        <v>109</v>
      </c>
      <c r="F26" s="127" t="s">
        <v>19</v>
      </c>
      <c r="G26" s="127" t="s">
        <v>116</v>
      </c>
      <c r="H26" s="127" t="s">
        <v>98</v>
      </c>
      <c r="I26" s="127"/>
      <c r="J26" s="127"/>
      <c r="K26" s="127"/>
      <c r="L26" s="112">
        <v>7.41</v>
      </c>
      <c r="M26" s="112" t="s">
        <v>554</v>
      </c>
      <c r="N26" s="127"/>
      <c r="O26" s="112" t="s">
        <v>554</v>
      </c>
      <c r="P26" s="127"/>
      <c r="Q26" s="112" t="s">
        <v>554</v>
      </c>
      <c r="R26" s="127"/>
      <c r="S26" s="128"/>
      <c r="T26" s="127" t="s">
        <v>916</v>
      </c>
      <c r="U26" s="115">
        <v>8219369831</v>
      </c>
      <c r="V26" s="38"/>
    </row>
    <row r="27" spans="1:22" ht="18.75">
      <c r="A27" s="216"/>
      <c r="B27" s="126" t="s">
        <v>1174</v>
      </c>
      <c r="C27" s="127" t="s">
        <v>818</v>
      </c>
      <c r="D27" s="127" t="s">
        <v>2589</v>
      </c>
      <c r="E27" s="127" t="s">
        <v>101</v>
      </c>
      <c r="F27" s="127" t="s">
        <v>19</v>
      </c>
      <c r="G27" s="127" t="s">
        <v>116</v>
      </c>
      <c r="H27" s="127" t="s">
        <v>98</v>
      </c>
      <c r="I27" s="127"/>
      <c r="J27" s="127"/>
      <c r="K27" s="127"/>
      <c r="L27" s="112">
        <v>7.4</v>
      </c>
      <c r="M27" s="112" t="s">
        <v>554</v>
      </c>
      <c r="N27" s="127"/>
      <c r="O27" s="112" t="s">
        <v>554</v>
      </c>
      <c r="P27" s="127"/>
      <c r="Q27" s="112" t="s">
        <v>554</v>
      </c>
      <c r="R27" s="127"/>
      <c r="S27" s="128"/>
      <c r="T27" s="127" t="s">
        <v>819</v>
      </c>
      <c r="U27" s="115">
        <v>7018438166</v>
      </c>
      <c r="V27" s="38"/>
    </row>
    <row r="28" spans="1:22" ht="18.75">
      <c r="A28" s="216"/>
      <c r="B28" s="126" t="s">
        <v>2571</v>
      </c>
      <c r="C28" s="127" t="s">
        <v>805</v>
      </c>
      <c r="D28" s="127" t="s">
        <v>2590</v>
      </c>
      <c r="E28" s="127" t="s">
        <v>101</v>
      </c>
      <c r="F28" s="127" t="s">
        <v>19</v>
      </c>
      <c r="G28" s="127" t="s">
        <v>116</v>
      </c>
      <c r="H28" s="127" t="s">
        <v>98</v>
      </c>
      <c r="I28" s="127"/>
      <c r="J28" s="127"/>
      <c r="K28" s="127"/>
      <c r="L28" s="112">
        <v>7.36</v>
      </c>
      <c r="M28" s="112" t="s">
        <v>554</v>
      </c>
      <c r="N28" s="127"/>
      <c r="O28" s="112" t="s">
        <v>554</v>
      </c>
      <c r="P28" s="127"/>
      <c r="Q28" s="112" t="s">
        <v>554</v>
      </c>
      <c r="R28" s="127"/>
      <c r="S28" s="128"/>
      <c r="T28" s="127" t="s">
        <v>2795</v>
      </c>
      <c r="U28" s="115">
        <v>7807335860</v>
      </c>
      <c r="V28" s="38"/>
    </row>
    <row r="29" spans="1:22" ht="18.75">
      <c r="A29" s="216"/>
      <c r="B29" s="126" t="s">
        <v>2572</v>
      </c>
      <c r="C29" s="127" t="s">
        <v>2573</v>
      </c>
      <c r="D29" s="127" t="s">
        <v>2591</v>
      </c>
      <c r="E29" s="127" t="s">
        <v>109</v>
      </c>
      <c r="F29" s="127" t="s">
        <v>19</v>
      </c>
      <c r="G29" s="127" t="s">
        <v>137</v>
      </c>
      <c r="H29" s="127" t="s">
        <v>98</v>
      </c>
      <c r="I29" s="127"/>
      <c r="J29" s="127"/>
      <c r="K29" s="127"/>
      <c r="L29" s="112">
        <v>7.61</v>
      </c>
      <c r="M29" s="112" t="s">
        <v>554</v>
      </c>
      <c r="N29" s="127"/>
      <c r="O29" s="112" t="s">
        <v>554</v>
      </c>
      <c r="P29" s="127"/>
      <c r="Q29" s="112" t="s">
        <v>554</v>
      </c>
      <c r="R29" s="127"/>
      <c r="S29" s="128"/>
      <c r="T29" s="127" t="s">
        <v>2796</v>
      </c>
      <c r="U29" s="115">
        <v>7876758399</v>
      </c>
      <c r="V29" s="38"/>
    </row>
    <row r="30" spans="1:22" ht="18.75">
      <c r="A30" s="216"/>
      <c r="B30" s="126" t="s">
        <v>2039</v>
      </c>
      <c r="C30" s="127" t="s">
        <v>2040</v>
      </c>
      <c r="D30" s="127" t="s">
        <v>2592</v>
      </c>
      <c r="E30" s="127" t="s">
        <v>101</v>
      </c>
      <c r="F30" s="127" t="s">
        <v>19</v>
      </c>
      <c r="G30" s="127" t="s">
        <v>116</v>
      </c>
      <c r="H30" s="127" t="s">
        <v>98</v>
      </c>
      <c r="I30" s="127"/>
      <c r="J30" s="127"/>
      <c r="K30" s="127"/>
      <c r="L30" s="112">
        <v>6.51</v>
      </c>
      <c r="M30" s="112" t="s">
        <v>554</v>
      </c>
      <c r="N30" s="127"/>
      <c r="O30" s="112" t="s">
        <v>554</v>
      </c>
      <c r="P30" s="127"/>
      <c r="Q30" s="112" t="s">
        <v>554</v>
      </c>
      <c r="R30" s="127"/>
      <c r="S30" s="128"/>
      <c r="T30" s="127" t="s">
        <v>2041</v>
      </c>
      <c r="U30" s="115">
        <v>7876537560</v>
      </c>
      <c r="V30" s="38"/>
    </row>
    <row r="31" spans="1:22" ht="18.75">
      <c r="A31" s="216"/>
      <c r="B31" s="129" t="s">
        <v>2034</v>
      </c>
      <c r="C31" s="130" t="s">
        <v>1802</v>
      </c>
      <c r="D31" s="130" t="s">
        <v>2593</v>
      </c>
      <c r="E31" s="130" t="s">
        <v>101</v>
      </c>
      <c r="F31" s="130" t="s">
        <v>19</v>
      </c>
      <c r="G31" s="130" t="s">
        <v>128</v>
      </c>
      <c r="H31" s="130" t="s">
        <v>98</v>
      </c>
      <c r="I31" s="130"/>
      <c r="J31" s="130"/>
      <c r="K31" s="130"/>
      <c r="L31" s="131">
        <v>58.1</v>
      </c>
      <c r="M31" s="131" t="s">
        <v>554</v>
      </c>
      <c r="N31" s="130"/>
      <c r="O31" s="131" t="s">
        <v>554</v>
      </c>
      <c r="P31" s="130"/>
      <c r="Q31" s="131" t="s">
        <v>554</v>
      </c>
      <c r="R31" s="130"/>
      <c r="S31" s="132"/>
      <c r="T31" s="130" t="s">
        <v>2035</v>
      </c>
      <c r="U31" s="133">
        <v>8219935363</v>
      </c>
      <c r="V31" s="38"/>
    </row>
    <row r="32" spans="1:22" ht="18.75">
      <c r="A32" s="216"/>
      <c r="B32" s="126" t="s">
        <v>2036</v>
      </c>
      <c r="C32" s="127" t="s">
        <v>2037</v>
      </c>
      <c r="D32" s="127" t="s">
        <v>2594</v>
      </c>
      <c r="E32" s="127" t="s">
        <v>101</v>
      </c>
      <c r="F32" s="127" t="s">
        <v>37</v>
      </c>
      <c r="G32" s="127" t="s">
        <v>116</v>
      </c>
      <c r="H32" s="127" t="s">
        <v>975</v>
      </c>
      <c r="I32" s="127"/>
      <c r="J32" s="127"/>
      <c r="K32" s="127"/>
      <c r="L32" s="112">
        <v>7.47</v>
      </c>
      <c r="M32" s="112" t="s">
        <v>554</v>
      </c>
      <c r="N32" s="127"/>
      <c r="O32" s="112" t="s">
        <v>554</v>
      </c>
      <c r="P32" s="127"/>
      <c r="Q32" s="112" t="s">
        <v>554</v>
      </c>
      <c r="R32" s="127"/>
      <c r="S32" s="128"/>
      <c r="T32" s="127" t="s">
        <v>2038</v>
      </c>
      <c r="U32" s="115">
        <v>8219649967</v>
      </c>
      <c r="V32" s="38"/>
    </row>
    <row r="33" spans="1:22" ht="19.5" thickBot="1">
      <c r="A33" s="220"/>
      <c r="B33" s="134" t="s">
        <v>1143</v>
      </c>
      <c r="C33" s="135" t="s">
        <v>1778</v>
      </c>
      <c r="D33" s="135" t="s">
        <v>2857</v>
      </c>
      <c r="E33" s="135" t="s">
        <v>101</v>
      </c>
      <c r="F33" s="135" t="s">
        <v>19</v>
      </c>
      <c r="G33" s="135" t="s">
        <v>116</v>
      </c>
      <c r="H33" s="135" t="s">
        <v>931</v>
      </c>
      <c r="I33" s="135"/>
      <c r="J33" s="135"/>
      <c r="K33" s="135"/>
      <c r="L33" s="122">
        <v>6.24</v>
      </c>
      <c r="M33" s="122" t="s">
        <v>554</v>
      </c>
      <c r="N33" s="135"/>
      <c r="O33" s="122" t="s">
        <v>554</v>
      </c>
      <c r="P33" s="135"/>
      <c r="Q33" s="122" t="s">
        <v>554</v>
      </c>
      <c r="R33" s="135"/>
      <c r="S33" s="136"/>
      <c r="T33" s="135" t="s">
        <v>2858</v>
      </c>
      <c r="U33" s="125">
        <v>7018747439</v>
      </c>
      <c r="V33" s="38"/>
    </row>
    <row r="34" spans="1:22" ht="18.75">
      <c r="A34" s="215" t="s">
        <v>1175</v>
      </c>
      <c r="B34" s="137" t="s">
        <v>588</v>
      </c>
      <c r="C34" s="138" t="s">
        <v>589</v>
      </c>
      <c r="D34" s="138" t="s">
        <v>2596</v>
      </c>
      <c r="E34" s="138" t="s">
        <v>109</v>
      </c>
      <c r="F34" s="138" t="s">
        <v>19</v>
      </c>
      <c r="G34" s="138" t="s">
        <v>116</v>
      </c>
      <c r="H34" s="138" t="s">
        <v>586</v>
      </c>
      <c r="I34" s="138"/>
      <c r="J34" s="138"/>
      <c r="K34" s="138"/>
      <c r="L34" s="139">
        <v>8.49</v>
      </c>
      <c r="M34" s="139" t="s">
        <v>554</v>
      </c>
      <c r="N34" s="138"/>
      <c r="O34" s="139" t="s">
        <v>554</v>
      </c>
      <c r="P34" s="138"/>
      <c r="Q34" s="139" t="s">
        <v>554</v>
      </c>
      <c r="R34" s="138"/>
      <c r="S34" s="140"/>
      <c r="T34" s="141" t="s">
        <v>590</v>
      </c>
      <c r="U34" s="142">
        <v>7560023077</v>
      </c>
      <c r="V34" s="40"/>
    </row>
    <row r="35" spans="1:22" ht="18.75">
      <c r="A35" s="216"/>
      <c r="B35" s="143" t="s">
        <v>1120</v>
      </c>
      <c r="C35" s="144" t="s">
        <v>1121</v>
      </c>
      <c r="D35" s="144" t="s">
        <v>2597</v>
      </c>
      <c r="E35" s="144" t="s">
        <v>109</v>
      </c>
      <c r="F35" s="144" t="s">
        <v>19</v>
      </c>
      <c r="G35" s="144" t="s">
        <v>116</v>
      </c>
      <c r="H35" s="144" t="s">
        <v>579</v>
      </c>
      <c r="I35" s="144"/>
      <c r="J35" s="144"/>
      <c r="K35" s="144"/>
      <c r="L35" s="145">
        <v>65</v>
      </c>
      <c r="M35" s="145" t="s">
        <v>554</v>
      </c>
      <c r="N35" s="144"/>
      <c r="O35" s="145" t="s">
        <v>554</v>
      </c>
      <c r="P35" s="144"/>
      <c r="Q35" s="145" t="s">
        <v>554</v>
      </c>
      <c r="R35" s="144"/>
      <c r="S35" s="146"/>
      <c r="T35" s="147" t="s">
        <v>1122</v>
      </c>
      <c r="U35" s="148">
        <v>7018480445</v>
      </c>
      <c r="V35" s="40"/>
    </row>
    <row r="36" spans="1:22" ht="18.75">
      <c r="A36" s="216"/>
      <c r="B36" s="143" t="s">
        <v>584</v>
      </c>
      <c r="C36" s="144" t="s">
        <v>585</v>
      </c>
      <c r="D36" s="144" t="s">
        <v>2598</v>
      </c>
      <c r="E36" s="144" t="s">
        <v>109</v>
      </c>
      <c r="F36" s="144" t="s">
        <v>19</v>
      </c>
      <c r="G36" s="144" t="s">
        <v>116</v>
      </c>
      <c r="H36" s="144" t="s">
        <v>586</v>
      </c>
      <c r="I36" s="144"/>
      <c r="J36" s="144"/>
      <c r="K36" s="144"/>
      <c r="L36" s="145">
        <v>9.68</v>
      </c>
      <c r="M36" s="145" t="s">
        <v>554</v>
      </c>
      <c r="N36" s="144"/>
      <c r="O36" s="145" t="s">
        <v>554</v>
      </c>
      <c r="P36" s="144"/>
      <c r="Q36" s="145" t="s">
        <v>554</v>
      </c>
      <c r="R36" s="144"/>
      <c r="S36" s="146"/>
      <c r="T36" s="147" t="s">
        <v>587</v>
      </c>
      <c r="U36" s="148">
        <v>7876873754</v>
      </c>
      <c r="V36" s="40"/>
    </row>
    <row r="37" spans="1:22" ht="18.75">
      <c r="A37" s="216"/>
      <c r="B37" s="143" t="s">
        <v>568</v>
      </c>
      <c r="C37" s="144" t="s">
        <v>569</v>
      </c>
      <c r="D37" s="144" t="s">
        <v>2599</v>
      </c>
      <c r="E37" s="144" t="s">
        <v>101</v>
      </c>
      <c r="F37" s="144" t="s">
        <v>19</v>
      </c>
      <c r="G37" s="144" t="s">
        <v>116</v>
      </c>
      <c r="H37" s="144" t="s">
        <v>586</v>
      </c>
      <c r="I37" s="144"/>
      <c r="J37" s="144"/>
      <c r="K37" s="144"/>
      <c r="L37" s="145">
        <v>7.43</v>
      </c>
      <c r="M37" s="145" t="s">
        <v>554</v>
      </c>
      <c r="N37" s="144"/>
      <c r="O37" s="145" t="s">
        <v>554</v>
      </c>
      <c r="P37" s="144"/>
      <c r="Q37" s="145" t="s">
        <v>554</v>
      </c>
      <c r="R37" s="144"/>
      <c r="S37" s="146"/>
      <c r="T37" s="147" t="s">
        <v>570</v>
      </c>
      <c r="U37" s="148">
        <v>9015058677</v>
      </c>
      <c r="V37" s="40"/>
    </row>
    <row r="38" spans="1:22" ht="18.75">
      <c r="A38" s="216"/>
      <c r="B38" s="143" t="s">
        <v>1148</v>
      </c>
      <c r="C38" s="144" t="s">
        <v>1149</v>
      </c>
      <c r="D38" s="144" t="s">
        <v>2600</v>
      </c>
      <c r="E38" s="144" t="s">
        <v>109</v>
      </c>
      <c r="F38" s="144" t="s">
        <v>19</v>
      </c>
      <c r="G38" s="144" t="s">
        <v>104</v>
      </c>
      <c r="H38" s="144" t="s">
        <v>586</v>
      </c>
      <c r="I38" s="144"/>
      <c r="J38" s="144"/>
      <c r="K38" s="144"/>
      <c r="L38" s="145">
        <v>7.49</v>
      </c>
      <c r="M38" s="145" t="s">
        <v>554</v>
      </c>
      <c r="N38" s="144"/>
      <c r="O38" s="145" t="s">
        <v>554</v>
      </c>
      <c r="P38" s="144"/>
      <c r="Q38" s="145" t="s">
        <v>554</v>
      </c>
      <c r="R38" s="144"/>
      <c r="S38" s="146"/>
      <c r="T38" s="147" t="s">
        <v>1150</v>
      </c>
      <c r="U38" s="148">
        <v>7807645898</v>
      </c>
      <c r="V38" s="40"/>
    </row>
    <row r="39" spans="1:22" ht="18.75">
      <c r="A39" s="216"/>
      <c r="B39" s="143" t="s">
        <v>562</v>
      </c>
      <c r="C39" s="144" t="s">
        <v>563</v>
      </c>
      <c r="D39" s="144" t="s">
        <v>2601</v>
      </c>
      <c r="E39" s="144" t="s">
        <v>101</v>
      </c>
      <c r="F39" s="144" t="s">
        <v>19</v>
      </c>
      <c r="G39" s="144" t="s">
        <v>104</v>
      </c>
      <c r="H39" s="144" t="s">
        <v>67</v>
      </c>
      <c r="I39" s="144"/>
      <c r="J39" s="144"/>
      <c r="K39" s="144"/>
      <c r="L39" s="145">
        <v>6.48</v>
      </c>
      <c r="M39" s="145" t="s">
        <v>554</v>
      </c>
      <c r="N39" s="144"/>
      <c r="O39" s="145" t="s">
        <v>554</v>
      </c>
      <c r="P39" s="144"/>
      <c r="Q39" s="145" t="s">
        <v>554</v>
      </c>
      <c r="R39" s="144"/>
      <c r="S39" s="146"/>
      <c r="T39" s="147" t="s">
        <v>564</v>
      </c>
      <c r="U39" s="148">
        <v>9805249005</v>
      </c>
      <c r="V39" s="40"/>
    </row>
    <row r="40" spans="1:22" ht="18.75">
      <c r="A40" s="216"/>
      <c r="B40" s="143" t="s">
        <v>1176</v>
      </c>
      <c r="C40" s="144" t="s">
        <v>1177</v>
      </c>
      <c r="D40" s="144" t="s">
        <v>2602</v>
      </c>
      <c r="E40" s="144" t="s">
        <v>109</v>
      </c>
      <c r="F40" s="144" t="s">
        <v>19</v>
      </c>
      <c r="G40" s="144" t="s">
        <v>128</v>
      </c>
      <c r="H40" s="144" t="s">
        <v>579</v>
      </c>
      <c r="I40" s="144"/>
      <c r="J40" s="144"/>
      <c r="K40" s="144"/>
      <c r="L40" s="145">
        <v>70</v>
      </c>
      <c r="M40" s="145" t="s">
        <v>554</v>
      </c>
      <c r="N40" s="144"/>
      <c r="O40" s="145" t="s">
        <v>554</v>
      </c>
      <c r="P40" s="144"/>
      <c r="Q40" s="145" t="s">
        <v>554</v>
      </c>
      <c r="R40" s="144"/>
      <c r="S40" s="146"/>
      <c r="T40" s="147" t="s">
        <v>1178</v>
      </c>
      <c r="U40" s="148">
        <v>8629064262</v>
      </c>
      <c r="V40" s="40"/>
    </row>
    <row r="41" spans="1:22" ht="18.75">
      <c r="A41" s="216"/>
      <c r="B41" s="143" t="s">
        <v>1151</v>
      </c>
      <c r="C41" s="144" t="s">
        <v>1050</v>
      </c>
      <c r="D41" s="144" t="s">
        <v>2603</v>
      </c>
      <c r="E41" s="144" t="s">
        <v>109</v>
      </c>
      <c r="F41" s="144" t="s">
        <v>19</v>
      </c>
      <c r="G41" s="144" t="s">
        <v>137</v>
      </c>
      <c r="H41" s="144" t="s">
        <v>572</v>
      </c>
      <c r="I41" s="144"/>
      <c r="J41" s="144"/>
      <c r="K41" s="144"/>
      <c r="L41" s="145">
        <v>7.78</v>
      </c>
      <c r="M41" s="145" t="s">
        <v>554</v>
      </c>
      <c r="N41" s="144"/>
      <c r="O41" s="145" t="s">
        <v>554</v>
      </c>
      <c r="P41" s="144"/>
      <c r="Q41" s="145" t="s">
        <v>554</v>
      </c>
      <c r="R41" s="144"/>
      <c r="S41" s="146"/>
      <c r="T41" s="147" t="s">
        <v>1152</v>
      </c>
      <c r="U41" s="148">
        <v>9015022917</v>
      </c>
      <c r="V41" s="40"/>
    </row>
    <row r="42" spans="1:22" ht="18.75">
      <c r="A42" s="216"/>
      <c r="B42" s="143" t="s">
        <v>577</v>
      </c>
      <c r="C42" s="144" t="s">
        <v>578</v>
      </c>
      <c r="D42" s="144" t="s">
        <v>2604</v>
      </c>
      <c r="E42" s="144" t="s">
        <v>109</v>
      </c>
      <c r="F42" s="144" t="s">
        <v>19</v>
      </c>
      <c r="G42" s="144" t="s">
        <v>128</v>
      </c>
      <c r="H42" s="144" t="s">
        <v>579</v>
      </c>
      <c r="I42" s="144"/>
      <c r="J42" s="144"/>
      <c r="K42" s="144"/>
      <c r="L42" s="145">
        <v>56.8</v>
      </c>
      <c r="M42" s="145" t="s">
        <v>554</v>
      </c>
      <c r="N42" s="144"/>
      <c r="O42" s="145" t="s">
        <v>554</v>
      </c>
      <c r="P42" s="144"/>
      <c r="Q42" s="145" t="s">
        <v>554</v>
      </c>
      <c r="R42" s="144"/>
      <c r="S42" s="146"/>
      <c r="T42" s="147" t="s">
        <v>580</v>
      </c>
      <c r="U42" s="148">
        <v>8894441270</v>
      </c>
      <c r="V42" s="40"/>
    </row>
    <row r="43" spans="1:22" ht="18.75">
      <c r="A43" s="216"/>
      <c r="B43" s="143" t="s">
        <v>699</v>
      </c>
      <c r="C43" s="144" t="s">
        <v>700</v>
      </c>
      <c r="D43" s="144" t="s">
        <v>2605</v>
      </c>
      <c r="E43" s="144" t="s">
        <v>109</v>
      </c>
      <c r="F43" s="144" t="s">
        <v>19</v>
      </c>
      <c r="G43" s="149" t="s">
        <v>116</v>
      </c>
      <c r="H43" s="144" t="s">
        <v>586</v>
      </c>
      <c r="I43" s="144"/>
      <c r="J43" s="144"/>
      <c r="K43" s="144"/>
      <c r="L43" s="145">
        <v>8.94</v>
      </c>
      <c r="M43" s="145" t="s">
        <v>554</v>
      </c>
      <c r="N43" s="145"/>
      <c r="O43" s="145" t="s">
        <v>554</v>
      </c>
      <c r="P43" s="145"/>
      <c r="Q43" s="145" t="s">
        <v>554</v>
      </c>
      <c r="R43" s="144"/>
      <c r="S43" s="150"/>
      <c r="T43" s="151" t="s">
        <v>701</v>
      </c>
      <c r="U43" s="148">
        <v>8708956863</v>
      </c>
      <c r="V43" s="40"/>
    </row>
    <row r="44" spans="1:22" ht="18.75">
      <c r="A44" s="216"/>
      <c r="B44" s="143" t="s">
        <v>559</v>
      </c>
      <c r="C44" s="144" t="s">
        <v>560</v>
      </c>
      <c r="D44" s="144" t="s">
        <v>2606</v>
      </c>
      <c r="E44" s="144" t="s">
        <v>109</v>
      </c>
      <c r="F44" s="144" t="s">
        <v>19</v>
      </c>
      <c r="G44" s="144" t="s">
        <v>116</v>
      </c>
      <c r="H44" s="144" t="s">
        <v>52</v>
      </c>
      <c r="I44" s="144"/>
      <c r="J44" s="144"/>
      <c r="K44" s="144"/>
      <c r="L44" s="145">
        <v>83.2</v>
      </c>
      <c r="M44" s="145" t="s">
        <v>554</v>
      </c>
      <c r="N44" s="144"/>
      <c r="O44" s="145" t="s">
        <v>554</v>
      </c>
      <c r="P44" s="144"/>
      <c r="Q44" s="145" t="s">
        <v>554</v>
      </c>
      <c r="R44" s="144"/>
      <c r="S44" s="146"/>
      <c r="T44" s="147" t="s">
        <v>561</v>
      </c>
      <c r="U44" s="148">
        <v>8219797021</v>
      </c>
      <c r="V44" s="40"/>
    </row>
    <row r="45" spans="1:22" ht="18.75">
      <c r="A45" s="216"/>
      <c r="B45" s="143" t="s">
        <v>856</v>
      </c>
      <c r="C45" s="144" t="s">
        <v>606</v>
      </c>
      <c r="D45" s="144" t="s">
        <v>2607</v>
      </c>
      <c r="E45" s="144" t="s">
        <v>101</v>
      </c>
      <c r="F45" s="144" t="s">
        <v>19</v>
      </c>
      <c r="G45" s="144" t="s">
        <v>116</v>
      </c>
      <c r="H45" s="144" t="s">
        <v>586</v>
      </c>
      <c r="I45" s="144"/>
      <c r="J45" s="144"/>
      <c r="K45" s="144"/>
      <c r="L45" s="145">
        <v>57.16</v>
      </c>
      <c r="M45" s="145" t="s">
        <v>554</v>
      </c>
      <c r="N45" s="144"/>
      <c r="O45" s="145" t="s">
        <v>554</v>
      </c>
      <c r="P45" s="144"/>
      <c r="Q45" s="145" t="s">
        <v>554</v>
      </c>
      <c r="R45" s="144"/>
      <c r="S45" s="146"/>
      <c r="T45" s="147" t="s">
        <v>857</v>
      </c>
      <c r="U45" s="148">
        <v>8894697316</v>
      </c>
      <c r="V45" s="40"/>
    </row>
    <row r="46" spans="1:22" ht="18.75">
      <c r="A46" s="216"/>
      <c r="B46" s="143" t="s">
        <v>977</v>
      </c>
      <c r="C46" s="144" t="s">
        <v>978</v>
      </c>
      <c r="D46" s="144" t="s">
        <v>2608</v>
      </c>
      <c r="E46" s="144" t="s">
        <v>109</v>
      </c>
      <c r="F46" s="144" t="s">
        <v>19</v>
      </c>
      <c r="G46" s="144" t="s">
        <v>137</v>
      </c>
      <c r="H46" s="144" t="s">
        <v>975</v>
      </c>
      <c r="I46" s="144"/>
      <c r="J46" s="144"/>
      <c r="K46" s="144"/>
      <c r="L46" s="145">
        <v>7.36</v>
      </c>
      <c r="M46" s="145" t="s">
        <v>554</v>
      </c>
      <c r="N46" s="144"/>
      <c r="O46" s="145" t="s">
        <v>554</v>
      </c>
      <c r="P46" s="144"/>
      <c r="Q46" s="145" t="s">
        <v>554</v>
      </c>
      <c r="R46" s="144"/>
      <c r="S46" s="146"/>
      <c r="T46" s="147" t="s">
        <v>979</v>
      </c>
      <c r="U46" s="148">
        <v>6280032418</v>
      </c>
      <c r="V46" s="40"/>
    </row>
    <row r="47" spans="1:22" ht="18.75">
      <c r="A47" s="216"/>
      <c r="B47" s="143" t="s">
        <v>571</v>
      </c>
      <c r="C47" s="144" t="s">
        <v>163</v>
      </c>
      <c r="D47" s="144" t="s">
        <v>2609</v>
      </c>
      <c r="E47" s="144" t="s">
        <v>109</v>
      </c>
      <c r="F47" s="144" t="s">
        <v>19</v>
      </c>
      <c r="G47" s="144" t="s">
        <v>116</v>
      </c>
      <c r="H47" s="144" t="s">
        <v>572</v>
      </c>
      <c r="I47" s="144"/>
      <c r="J47" s="144"/>
      <c r="K47" s="144"/>
      <c r="L47" s="145">
        <v>86.2</v>
      </c>
      <c r="M47" s="145" t="s">
        <v>554</v>
      </c>
      <c r="N47" s="144"/>
      <c r="O47" s="145" t="s">
        <v>554</v>
      </c>
      <c r="P47" s="144"/>
      <c r="Q47" s="145" t="s">
        <v>554</v>
      </c>
      <c r="R47" s="144"/>
      <c r="S47" s="146"/>
      <c r="T47" s="147" t="s">
        <v>573</v>
      </c>
      <c r="U47" s="148">
        <v>9805301709</v>
      </c>
      <c r="V47" s="40"/>
    </row>
    <row r="48" spans="1:22" ht="18.75">
      <c r="A48" s="216"/>
      <c r="B48" s="143" t="s">
        <v>1123</v>
      </c>
      <c r="C48" s="144" t="s">
        <v>1124</v>
      </c>
      <c r="D48" s="144" t="s">
        <v>2610</v>
      </c>
      <c r="E48" s="144" t="s">
        <v>109</v>
      </c>
      <c r="F48" s="144" t="s">
        <v>37</v>
      </c>
      <c r="G48" s="144" t="s">
        <v>137</v>
      </c>
      <c r="H48" s="144" t="s">
        <v>579</v>
      </c>
      <c r="I48" s="144"/>
      <c r="J48" s="144"/>
      <c r="K48" s="144"/>
      <c r="L48" s="145">
        <v>7.65</v>
      </c>
      <c r="M48" s="145" t="s">
        <v>554</v>
      </c>
      <c r="N48" s="144"/>
      <c r="O48" s="145" t="s">
        <v>554</v>
      </c>
      <c r="P48" s="144"/>
      <c r="Q48" s="145" t="s">
        <v>554</v>
      </c>
      <c r="R48" s="144"/>
      <c r="S48" s="146"/>
      <c r="T48" s="147" t="s">
        <v>1125</v>
      </c>
      <c r="U48" s="148">
        <v>9140969858</v>
      </c>
      <c r="V48" s="40"/>
    </row>
    <row r="49" spans="1:22" ht="18.75">
      <c r="A49" s="216"/>
      <c r="B49" s="143" t="s">
        <v>565</v>
      </c>
      <c r="C49" s="144" t="s">
        <v>566</v>
      </c>
      <c r="D49" s="144" t="s">
        <v>2611</v>
      </c>
      <c r="E49" s="144" t="s">
        <v>109</v>
      </c>
      <c r="F49" s="144" t="s">
        <v>19</v>
      </c>
      <c r="G49" s="144" t="s">
        <v>116</v>
      </c>
      <c r="H49" s="144" t="s">
        <v>67</v>
      </c>
      <c r="I49" s="144"/>
      <c r="J49" s="144"/>
      <c r="K49" s="144"/>
      <c r="L49" s="145">
        <v>71</v>
      </c>
      <c r="M49" s="145" t="s">
        <v>554</v>
      </c>
      <c r="N49" s="144"/>
      <c r="O49" s="145" t="s">
        <v>554</v>
      </c>
      <c r="P49" s="144"/>
      <c r="Q49" s="145" t="s">
        <v>554</v>
      </c>
      <c r="R49" s="144"/>
      <c r="S49" s="146"/>
      <c r="T49" s="147" t="s">
        <v>567</v>
      </c>
      <c r="U49" s="148">
        <v>9882895835</v>
      </c>
      <c r="V49" s="40"/>
    </row>
    <row r="50" spans="1:22" ht="18.75">
      <c r="A50" s="216"/>
      <c r="B50" s="143" t="s">
        <v>574</v>
      </c>
      <c r="C50" s="144" t="s">
        <v>146</v>
      </c>
      <c r="D50" s="144" t="s">
        <v>2612</v>
      </c>
      <c r="E50" s="144" t="s">
        <v>109</v>
      </c>
      <c r="F50" s="144" t="s">
        <v>19</v>
      </c>
      <c r="G50" s="144" t="s">
        <v>128</v>
      </c>
      <c r="H50" s="144" t="s">
        <v>575</v>
      </c>
      <c r="I50" s="144"/>
      <c r="J50" s="144"/>
      <c r="K50" s="144"/>
      <c r="L50" s="145">
        <v>6.59</v>
      </c>
      <c r="M50" s="145" t="s">
        <v>554</v>
      </c>
      <c r="N50" s="144"/>
      <c r="O50" s="145" t="s">
        <v>554</v>
      </c>
      <c r="P50" s="144"/>
      <c r="Q50" s="145" t="s">
        <v>554</v>
      </c>
      <c r="R50" s="144"/>
      <c r="S50" s="146"/>
      <c r="T50" s="147" t="s">
        <v>576</v>
      </c>
      <c r="U50" s="148">
        <v>7876118339</v>
      </c>
      <c r="V50" s="40"/>
    </row>
    <row r="51" spans="1:22" ht="18.75">
      <c r="A51" s="216"/>
      <c r="B51" s="143" t="s">
        <v>853</v>
      </c>
      <c r="C51" s="144" t="s">
        <v>146</v>
      </c>
      <c r="D51" s="144" t="s">
        <v>2613</v>
      </c>
      <c r="E51" s="144" t="s">
        <v>101</v>
      </c>
      <c r="F51" s="144" t="s">
        <v>19</v>
      </c>
      <c r="G51" s="144" t="s">
        <v>116</v>
      </c>
      <c r="H51" s="144" t="s">
        <v>854</v>
      </c>
      <c r="I51" s="144"/>
      <c r="J51" s="144"/>
      <c r="K51" s="144"/>
      <c r="L51" s="145">
        <v>60.12</v>
      </c>
      <c r="M51" s="145" t="s">
        <v>554</v>
      </c>
      <c r="N51" s="144"/>
      <c r="O51" s="145" t="s">
        <v>554</v>
      </c>
      <c r="P51" s="144"/>
      <c r="Q51" s="145" t="s">
        <v>554</v>
      </c>
      <c r="R51" s="144"/>
      <c r="S51" s="146"/>
      <c r="T51" s="147" t="s">
        <v>855</v>
      </c>
      <c r="U51" s="148">
        <v>7650856776</v>
      </c>
      <c r="V51" s="40"/>
    </row>
    <row r="52" spans="1:22" ht="18.75">
      <c r="A52" s="216"/>
      <c r="B52" s="143" t="s">
        <v>1117</v>
      </c>
      <c r="C52" s="144" t="s">
        <v>1118</v>
      </c>
      <c r="D52" s="144" t="s">
        <v>2614</v>
      </c>
      <c r="E52" s="144" t="s">
        <v>109</v>
      </c>
      <c r="F52" s="144" t="s">
        <v>19</v>
      </c>
      <c r="G52" s="144" t="s">
        <v>104</v>
      </c>
      <c r="H52" s="144" t="s">
        <v>2964</v>
      </c>
      <c r="I52" s="144"/>
      <c r="J52" s="144"/>
      <c r="K52" s="144"/>
      <c r="L52" s="145">
        <v>7.8</v>
      </c>
      <c r="M52" s="145" t="s">
        <v>554</v>
      </c>
      <c r="N52" s="144"/>
      <c r="O52" s="145" t="s">
        <v>554</v>
      </c>
      <c r="P52" s="144"/>
      <c r="Q52" s="145" t="s">
        <v>554</v>
      </c>
      <c r="R52" s="144"/>
      <c r="S52" s="146"/>
      <c r="T52" s="147" t="s">
        <v>1119</v>
      </c>
      <c r="U52" s="152"/>
      <c r="V52" s="40"/>
    </row>
    <row r="53" spans="1:22" ht="18.75">
      <c r="A53" s="216"/>
      <c r="B53" s="143" t="s">
        <v>581</v>
      </c>
      <c r="C53" s="144" t="s">
        <v>582</v>
      </c>
      <c r="D53" s="144" t="s">
        <v>2615</v>
      </c>
      <c r="E53" s="144" t="s">
        <v>109</v>
      </c>
      <c r="F53" s="144" t="s">
        <v>38</v>
      </c>
      <c r="G53" s="144" t="s">
        <v>116</v>
      </c>
      <c r="H53" s="144" t="s">
        <v>579</v>
      </c>
      <c r="I53" s="144"/>
      <c r="J53" s="144"/>
      <c r="K53" s="144"/>
      <c r="L53" s="145">
        <v>61.4</v>
      </c>
      <c r="M53" s="145" t="s">
        <v>554</v>
      </c>
      <c r="N53" s="144"/>
      <c r="O53" s="145" t="s">
        <v>554</v>
      </c>
      <c r="P53" s="144"/>
      <c r="Q53" s="145" t="s">
        <v>554</v>
      </c>
      <c r="R53" s="144"/>
      <c r="S53" s="146"/>
      <c r="T53" s="147" t="s">
        <v>583</v>
      </c>
      <c r="U53" s="148">
        <v>9015149835</v>
      </c>
      <c r="V53" s="40"/>
    </row>
    <row r="54" spans="1:22" ht="18.75">
      <c r="A54" s="216"/>
      <c r="B54" s="143" t="s">
        <v>2961</v>
      </c>
      <c r="C54" s="144" t="s">
        <v>380</v>
      </c>
      <c r="D54" s="144" t="s">
        <v>2616</v>
      </c>
      <c r="E54" s="144" t="s">
        <v>101</v>
      </c>
      <c r="F54" s="144" t="s">
        <v>19</v>
      </c>
      <c r="G54" s="144" t="s">
        <v>116</v>
      </c>
      <c r="H54" s="144" t="s">
        <v>975</v>
      </c>
      <c r="I54" s="144"/>
      <c r="J54" s="144"/>
      <c r="K54" s="144"/>
      <c r="L54" s="145">
        <v>64.39</v>
      </c>
      <c r="M54" s="145" t="s">
        <v>554</v>
      </c>
      <c r="N54" s="144"/>
      <c r="O54" s="145" t="s">
        <v>554</v>
      </c>
      <c r="P54" s="144"/>
      <c r="Q54" s="145" t="s">
        <v>554</v>
      </c>
      <c r="R54" s="144"/>
      <c r="S54" s="146"/>
      <c r="T54" s="147" t="s">
        <v>2962</v>
      </c>
      <c r="U54" s="148">
        <v>8894182023</v>
      </c>
      <c r="V54" s="40"/>
    </row>
    <row r="55" spans="1:22" ht="18.75">
      <c r="A55" s="216"/>
      <c r="B55" s="143" t="s">
        <v>973</v>
      </c>
      <c r="C55" s="144" t="s">
        <v>974</v>
      </c>
      <c r="D55" s="144" t="s">
        <v>2617</v>
      </c>
      <c r="E55" s="144" t="s">
        <v>109</v>
      </c>
      <c r="F55" s="144" t="s">
        <v>19</v>
      </c>
      <c r="G55" s="144" t="s">
        <v>116</v>
      </c>
      <c r="H55" s="144" t="s">
        <v>975</v>
      </c>
      <c r="I55" s="144"/>
      <c r="J55" s="144"/>
      <c r="K55" s="144"/>
      <c r="L55" s="145">
        <v>9</v>
      </c>
      <c r="M55" s="145" t="s">
        <v>554</v>
      </c>
      <c r="N55" s="144"/>
      <c r="O55" s="145" t="s">
        <v>554</v>
      </c>
      <c r="P55" s="144"/>
      <c r="Q55" s="145" t="s">
        <v>554</v>
      </c>
      <c r="R55" s="144"/>
      <c r="S55" s="146"/>
      <c r="T55" s="147" t="s">
        <v>976</v>
      </c>
      <c r="U55" s="148">
        <v>7876795038</v>
      </c>
      <c r="V55" s="40"/>
    </row>
    <row r="56" spans="1:22" ht="18.75">
      <c r="A56" s="216"/>
      <c r="B56" s="143" t="s">
        <v>470</v>
      </c>
      <c r="C56" s="144" t="s">
        <v>2621</v>
      </c>
      <c r="D56" s="144" t="s">
        <v>2618</v>
      </c>
      <c r="E56" s="144" t="s">
        <v>109</v>
      </c>
      <c r="F56" s="144" t="s">
        <v>19</v>
      </c>
      <c r="G56" s="144" t="s">
        <v>116</v>
      </c>
      <c r="H56" s="144" t="s">
        <v>975</v>
      </c>
      <c r="I56" s="144"/>
      <c r="J56" s="144"/>
      <c r="K56" s="144"/>
      <c r="L56" s="145">
        <v>60.2</v>
      </c>
      <c r="M56" s="145" t="s">
        <v>554</v>
      </c>
      <c r="N56" s="144"/>
      <c r="O56" s="145" t="s">
        <v>554</v>
      </c>
      <c r="P56" s="144"/>
      <c r="Q56" s="145" t="s">
        <v>554</v>
      </c>
      <c r="R56" s="144"/>
      <c r="S56" s="146"/>
      <c r="T56" s="147" t="s">
        <v>2963</v>
      </c>
      <c r="U56" s="148">
        <v>7833097552</v>
      </c>
      <c r="V56" s="40"/>
    </row>
    <row r="57" spans="1:22" ht="18.75">
      <c r="A57" s="216"/>
      <c r="B57" s="153" t="s">
        <v>851</v>
      </c>
      <c r="C57" s="111" t="s">
        <v>313</v>
      </c>
      <c r="D57" s="144" t="s">
        <v>2619</v>
      </c>
      <c r="E57" s="111" t="s">
        <v>109</v>
      </c>
      <c r="F57" s="111" t="s">
        <v>19</v>
      </c>
      <c r="G57" s="111" t="s">
        <v>137</v>
      </c>
      <c r="H57" s="144" t="s">
        <v>586</v>
      </c>
      <c r="I57" s="111"/>
      <c r="J57" s="111"/>
      <c r="K57" s="111"/>
      <c r="L57" s="112">
        <v>8.39</v>
      </c>
      <c r="M57" s="145" t="s">
        <v>554</v>
      </c>
      <c r="N57" s="154"/>
      <c r="O57" s="145" t="s">
        <v>554</v>
      </c>
      <c r="P57" s="154"/>
      <c r="Q57" s="145" t="s">
        <v>554</v>
      </c>
      <c r="R57" s="127"/>
      <c r="S57" s="128"/>
      <c r="T57" s="114" t="s">
        <v>852</v>
      </c>
      <c r="U57" s="115">
        <v>8278862952</v>
      </c>
      <c r="V57" s="40"/>
    </row>
    <row r="58" spans="1:22" ht="18.75">
      <c r="A58" s="216"/>
      <c r="B58" s="143" t="s">
        <v>2595</v>
      </c>
      <c r="C58" s="144" t="s">
        <v>1519</v>
      </c>
      <c r="D58" s="144" t="s">
        <v>2620</v>
      </c>
      <c r="E58" s="111" t="s">
        <v>109</v>
      </c>
      <c r="F58" s="144" t="s">
        <v>19</v>
      </c>
      <c r="G58" s="144" t="s">
        <v>116</v>
      </c>
      <c r="H58" s="144" t="s">
        <v>2797</v>
      </c>
      <c r="I58" s="144"/>
      <c r="J58" s="144"/>
      <c r="K58" s="144"/>
      <c r="L58" s="145">
        <v>6.45</v>
      </c>
      <c r="M58" s="145" t="s">
        <v>554</v>
      </c>
      <c r="N58" s="144"/>
      <c r="O58" s="145" t="s">
        <v>554</v>
      </c>
      <c r="P58" s="144"/>
      <c r="Q58" s="145" t="s">
        <v>554</v>
      </c>
      <c r="R58" s="144"/>
      <c r="S58" s="146"/>
      <c r="T58" s="147" t="s">
        <v>2798</v>
      </c>
      <c r="U58" s="148">
        <v>7876178081</v>
      </c>
      <c r="V58" s="40"/>
    </row>
    <row r="59" spans="1:22" ht="18.75">
      <c r="A59" s="216"/>
      <c r="B59" s="143" t="s">
        <v>2030</v>
      </c>
      <c r="C59" s="144" t="s">
        <v>234</v>
      </c>
      <c r="D59" s="144" t="s">
        <v>2622</v>
      </c>
      <c r="E59" s="144" t="s">
        <v>101</v>
      </c>
      <c r="F59" s="144" t="s">
        <v>19</v>
      </c>
      <c r="G59" s="144" t="s">
        <v>128</v>
      </c>
      <c r="H59" s="144" t="s">
        <v>586</v>
      </c>
      <c r="I59" s="144"/>
      <c r="J59" s="144"/>
      <c r="K59" s="144"/>
      <c r="L59" s="145">
        <v>62</v>
      </c>
      <c r="M59" s="145" t="s">
        <v>554</v>
      </c>
      <c r="N59" s="144"/>
      <c r="O59" s="145" t="s">
        <v>554</v>
      </c>
      <c r="P59" s="144"/>
      <c r="Q59" s="145" t="s">
        <v>554</v>
      </c>
      <c r="R59" s="144"/>
      <c r="S59" s="146"/>
      <c r="T59" s="147" t="s">
        <v>2031</v>
      </c>
      <c r="U59" s="148">
        <v>7591048167</v>
      </c>
      <c r="V59" s="40"/>
    </row>
    <row r="60" spans="1:22" ht="18.75">
      <c r="A60" s="216"/>
      <c r="B60" s="143" t="s">
        <v>2735</v>
      </c>
      <c r="C60" s="144" t="s">
        <v>709</v>
      </c>
      <c r="D60" s="144" t="s">
        <v>2711</v>
      </c>
      <c r="E60" s="144" t="s">
        <v>109</v>
      </c>
      <c r="F60" s="144" t="s">
        <v>19</v>
      </c>
      <c r="G60" s="144" t="s">
        <v>116</v>
      </c>
      <c r="H60" s="144" t="s">
        <v>586</v>
      </c>
      <c r="I60" s="144"/>
      <c r="J60" s="144"/>
      <c r="K60" s="144"/>
      <c r="L60" s="145">
        <v>6.73</v>
      </c>
      <c r="M60" s="145" t="s">
        <v>554</v>
      </c>
      <c r="N60" s="144"/>
      <c r="O60" s="145" t="s">
        <v>554</v>
      </c>
      <c r="P60" s="144"/>
      <c r="Q60" s="145" t="s">
        <v>554</v>
      </c>
      <c r="R60" s="144"/>
      <c r="S60" s="146"/>
      <c r="T60" s="147" t="s">
        <v>2736</v>
      </c>
      <c r="U60" s="148">
        <v>7876406775</v>
      </c>
      <c r="V60" s="40"/>
    </row>
    <row r="61" spans="1:22" ht="18.75">
      <c r="A61" s="216"/>
      <c r="B61" s="143" t="s">
        <v>2713</v>
      </c>
      <c r="C61" s="144" t="s">
        <v>1315</v>
      </c>
      <c r="D61" s="144" t="s">
        <v>2712</v>
      </c>
      <c r="E61" s="144" t="s">
        <v>109</v>
      </c>
      <c r="F61" s="144" t="s">
        <v>19</v>
      </c>
      <c r="G61" s="144" t="s">
        <v>128</v>
      </c>
      <c r="H61" s="144" t="s">
        <v>586</v>
      </c>
      <c r="I61" s="144"/>
      <c r="J61" s="144"/>
      <c r="K61" s="144"/>
      <c r="L61" s="145">
        <v>8.2799999999999994</v>
      </c>
      <c r="M61" s="145" t="s">
        <v>554</v>
      </c>
      <c r="N61" s="144"/>
      <c r="O61" s="145" t="s">
        <v>554</v>
      </c>
      <c r="P61" s="144"/>
      <c r="Q61" s="145" t="s">
        <v>554</v>
      </c>
      <c r="R61" s="144"/>
      <c r="S61" s="146"/>
      <c r="T61" s="147" t="s">
        <v>2714</v>
      </c>
      <c r="U61" s="148">
        <v>8219698932</v>
      </c>
      <c r="V61" s="40"/>
    </row>
    <row r="62" spans="1:22" ht="19.5" thickBot="1">
      <c r="A62" s="220"/>
      <c r="B62" s="155" t="s">
        <v>1007</v>
      </c>
      <c r="C62" s="156" t="s">
        <v>126</v>
      </c>
      <c r="D62" s="156" t="s">
        <v>2946</v>
      </c>
      <c r="E62" s="156" t="s">
        <v>101</v>
      </c>
      <c r="F62" s="156" t="s">
        <v>19</v>
      </c>
      <c r="G62" s="156" t="s">
        <v>116</v>
      </c>
      <c r="H62" s="156" t="s">
        <v>586</v>
      </c>
      <c r="I62" s="156"/>
      <c r="J62" s="156"/>
      <c r="K62" s="156"/>
      <c r="L62" s="157">
        <v>6.8</v>
      </c>
      <c r="M62" s="157" t="s">
        <v>554</v>
      </c>
      <c r="N62" s="156"/>
      <c r="O62" s="157" t="s">
        <v>554</v>
      </c>
      <c r="P62" s="156"/>
      <c r="Q62" s="157" t="s">
        <v>554</v>
      </c>
      <c r="R62" s="156"/>
      <c r="S62" s="158"/>
      <c r="T62" s="159" t="s">
        <v>2947</v>
      </c>
      <c r="U62" s="160">
        <v>9015439684</v>
      </c>
      <c r="V62" s="40"/>
    </row>
    <row r="63" spans="1:22" ht="15.75" customHeight="1">
      <c r="A63" s="215" t="s">
        <v>829</v>
      </c>
      <c r="B63" s="161" t="s">
        <v>1146</v>
      </c>
      <c r="C63" s="103" t="s">
        <v>305</v>
      </c>
      <c r="D63" s="103" t="s">
        <v>2623</v>
      </c>
      <c r="E63" s="103" t="s">
        <v>109</v>
      </c>
      <c r="F63" s="103" t="s">
        <v>19</v>
      </c>
      <c r="G63" s="103" t="s">
        <v>116</v>
      </c>
      <c r="H63" s="103" t="s">
        <v>52</v>
      </c>
      <c r="I63" s="103"/>
      <c r="J63" s="103"/>
      <c r="K63" s="103"/>
      <c r="L63" s="104">
        <v>70</v>
      </c>
      <c r="M63" s="162" t="s">
        <v>554</v>
      </c>
      <c r="N63" s="162"/>
      <c r="O63" s="162" t="s">
        <v>554</v>
      </c>
      <c r="P63" s="162"/>
      <c r="Q63" s="162" t="s">
        <v>554</v>
      </c>
      <c r="R63" s="163"/>
      <c r="S63" s="164"/>
      <c r="T63" s="106" t="s">
        <v>1147</v>
      </c>
      <c r="U63" s="107">
        <v>7876222850</v>
      </c>
    </row>
    <row r="64" spans="1:22">
      <c r="A64" s="216"/>
      <c r="B64" s="126" t="s">
        <v>556</v>
      </c>
      <c r="C64" s="127" t="s">
        <v>557</v>
      </c>
      <c r="D64" s="127" t="s">
        <v>2624</v>
      </c>
      <c r="E64" s="127" t="s">
        <v>109</v>
      </c>
      <c r="F64" s="127" t="s">
        <v>19</v>
      </c>
      <c r="G64" s="165" t="s">
        <v>116</v>
      </c>
      <c r="H64" s="111" t="s">
        <v>67</v>
      </c>
      <c r="I64" s="127"/>
      <c r="J64" s="127"/>
      <c r="K64" s="127"/>
      <c r="L64" s="112">
        <v>91.5</v>
      </c>
      <c r="M64" s="112" t="s">
        <v>554</v>
      </c>
      <c r="N64" s="127"/>
      <c r="O64" s="112" t="s">
        <v>554</v>
      </c>
      <c r="P64" s="127"/>
      <c r="Q64" s="154" t="s">
        <v>554</v>
      </c>
      <c r="R64" s="127"/>
      <c r="S64" s="128"/>
      <c r="T64" s="114" t="s">
        <v>558</v>
      </c>
      <c r="U64" s="115">
        <v>8262926311</v>
      </c>
    </row>
    <row r="65" spans="1:22">
      <c r="A65" s="216"/>
      <c r="B65" s="126" t="s">
        <v>553</v>
      </c>
      <c r="C65" s="127" t="s">
        <v>221</v>
      </c>
      <c r="D65" s="111" t="s">
        <v>2625</v>
      </c>
      <c r="E65" s="127" t="s">
        <v>109</v>
      </c>
      <c r="F65" s="111" t="s">
        <v>19</v>
      </c>
      <c r="G65" s="165" t="s">
        <v>128</v>
      </c>
      <c r="H65" s="111" t="s">
        <v>52</v>
      </c>
      <c r="I65" s="127"/>
      <c r="J65" s="127"/>
      <c r="K65" s="127"/>
      <c r="L65" s="112">
        <v>58</v>
      </c>
      <c r="M65" s="112" t="s">
        <v>554</v>
      </c>
      <c r="N65" s="127"/>
      <c r="O65" s="112" t="s">
        <v>554</v>
      </c>
      <c r="P65" s="127"/>
      <c r="Q65" s="154" t="s">
        <v>554</v>
      </c>
      <c r="R65" s="127"/>
      <c r="S65" s="128"/>
      <c r="T65" s="114" t="s">
        <v>555</v>
      </c>
      <c r="U65" s="115">
        <v>8219963844</v>
      </c>
    </row>
    <row r="66" spans="1:22">
      <c r="A66" s="216"/>
      <c r="B66" s="126" t="s">
        <v>540</v>
      </c>
      <c r="C66" s="127" t="s">
        <v>305</v>
      </c>
      <c r="D66" s="127" t="s">
        <v>2626</v>
      </c>
      <c r="E66" s="127" t="s">
        <v>109</v>
      </c>
      <c r="F66" s="111" t="s">
        <v>19</v>
      </c>
      <c r="G66" s="165" t="s">
        <v>128</v>
      </c>
      <c r="H66" s="127" t="s">
        <v>975</v>
      </c>
      <c r="I66" s="127"/>
      <c r="J66" s="127"/>
      <c r="K66" s="127"/>
      <c r="L66" s="112">
        <v>70.37</v>
      </c>
      <c r="M66" s="112" t="s">
        <v>554</v>
      </c>
      <c r="N66" s="127"/>
      <c r="O66" s="154" t="s">
        <v>554</v>
      </c>
      <c r="P66" s="127"/>
      <c r="Q66" s="154" t="s">
        <v>554</v>
      </c>
      <c r="R66" s="127"/>
      <c r="S66" s="128"/>
      <c r="T66" s="114" t="s">
        <v>2800</v>
      </c>
      <c r="U66" s="115">
        <v>6230031527</v>
      </c>
    </row>
    <row r="67" spans="1:22" ht="15.75" thickBot="1">
      <c r="A67" s="220"/>
      <c r="B67" s="166" t="s">
        <v>2032</v>
      </c>
      <c r="C67" s="121" t="s">
        <v>2033</v>
      </c>
      <c r="D67" s="121" t="s">
        <v>2799</v>
      </c>
      <c r="E67" s="121" t="s">
        <v>109</v>
      </c>
      <c r="F67" s="121" t="s">
        <v>19</v>
      </c>
      <c r="G67" s="121" t="s">
        <v>116</v>
      </c>
      <c r="H67" s="135" t="s">
        <v>975</v>
      </c>
      <c r="I67" s="121"/>
      <c r="J67" s="121"/>
      <c r="K67" s="121"/>
      <c r="L67" s="122">
        <v>74.400000000000006</v>
      </c>
      <c r="M67" s="122" t="s">
        <v>554</v>
      </c>
      <c r="N67" s="167"/>
      <c r="O67" s="122" t="s">
        <v>554</v>
      </c>
      <c r="P67" s="167"/>
      <c r="Q67" s="167" t="s">
        <v>554</v>
      </c>
      <c r="R67" s="135"/>
      <c r="S67" s="136"/>
      <c r="T67" s="124" t="s">
        <v>2982</v>
      </c>
      <c r="U67" s="125">
        <v>9816691900</v>
      </c>
    </row>
    <row r="68" spans="1:22" ht="15" customHeight="1">
      <c r="A68" s="225" t="s">
        <v>3102</v>
      </c>
      <c r="B68" s="168" t="s">
        <v>1882</v>
      </c>
      <c r="C68" s="163" t="s">
        <v>762</v>
      </c>
      <c r="D68" s="163" t="s">
        <v>2627</v>
      </c>
      <c r="E68" s="163" t="s">
        <v>101</v>
      </c>
      <c r="F68" s="163" t="s">
        <v>19</v>
      </c>
      <c r="G68" s="163" t="s">
        <v>116</v>
      </c>
      <c r="H68" s="163" t="s">
        <v>1881</v>
      </c>
      <c r="I68" s="163"/>
      <c r="J68" s="163"/>
      <c r="K68" s="163"/>
      <c r="L68" s="104">
        <v>8.4600000000000009</v>
      </c>
      <c r="M68" s="104" t="s">
        <v>554</v>
      </c>
      <c r="N68" s="162"/>
      <c r="O68" s="162" t="s">
        <v>106</v>
      </c>
      <c r="P68" s="162"/>
      <c r="Q68" s="162" t="s">
        <v>106</v>
      </c>
      <c r="R68" s="163"/>
      <c r="S68" s="163"/>
      <c r="T68" s="163" t="s">
        <v>1880</v>
      </c>
      <c r="U68" s="107">
        <v>7876708311</v>
      </c>
      <c r="V68" s="38"/>
    </row>
    <row r="69" spans="1:22" ht="15" customHeight="1">
      <c r="A69" s="226"/>
      <c r="B69" s="169" t="s">
        <v>1875</v>
      </c>
      <c r="C69" s="127" t="s">
        <v>762</v>
      </c>
      <c r="D69" s="127" t="s">
        <v>2628</v>
      </c>
      <c r="E69" s="127" t="s">
        <v>109</v>
      </c>
      <c r="F69" s="127" t="s">
        <v>19</v>
      </c>
      <c r="G69" s="127" t="s">
        <v>116</v>
      </c>
      <c r="H69" s="127" t="s">
        <v>579</v>
      </c>
      <c r="I69" s="127"/>
      <c r="J69" s="127"/>
      <c r="K69" s="127"/>
      <c r="L69" s="112">
        <v>7.19</v>
      </c>
      <c r="M69" s="112" t="s">
        <v>554</v>
      </c>
      <c r="N69" s="154"/>
      <c r="O69" s="154" t="s">
        <v>106</v>
      </c>
      <c r="P69" s="154"/>
      <c r="Q69" s="154" t="s">
        <v>106</v>
      </c>
      <c r="R69" s="127"/>
      <c r="S69" s="127"/>
      <c r="T69" s="127" t="s">
        <v>1874</v>
      </c>
      <c r="U69" s="115">
        <v>7807911791</v>
      </c>
      <c r="V69" s="38"/>
    </row>
    <row r="70" spans="1:22" ht="15" customHeight="1">
      <c r="A70" s="226"/>
      <c r="B70" s="169" t="s">
        <v>1889</v>
      </c>
      <c r="C70" s="127" t="s">
        <v>732</v>
      </c>
      <c r="D70" s="127" t="s">
        <v>2629</v>
      </c>
      <c r="E70" s="127" t="s">
        <v>109</v>
      </c>
      <c r="F70" s="127" t="s">
        <v>19</v>
      </c>
      <c r="G70" s="127" t="s">
        <v>104</v>
      </c>
      <c r="H70" s="127" t="s">
        <v>1879</v>
      </c>
      <c r="I70" s="127"/>
      <c r="J70" s="127"/>
      <c r="K70" s="127"/>
      <c r="L70" s="112">
        <v>7.34</v>
      </c>
      <c r="M70" s="112" t="s">
        <v>554</v>
      </c>
      <c r="N70" s="154"/>
      <c r="O70" s="154" t="s">
        <v>106</v>
      </c>
      <c r="P70" s="154"/>
      <c r="Q70" s="154" t="s">
        <v>106</v>
      </c>
      <c r="R70" s="127"/>
      <c r="S70" s="127"/>
      <c r="T70" s="127" t="s">
        <v>1888</v>
      </c>
      <c r="U70" s="115">
        <v>9882235614</v>
      </c>
      <c r="V70" s="38"/>
    </row>
    <row r="71" spans="1:22" ht="18.75">
      <c r="A71" s="226"/>
      <c r="B71" s="169" t="s">
        <v>1887</v>
      </c>
      <c r="C71" s="127" t="s">
        <v>286</v>
      </c>
      <c r="D71" s="127" t="s">
        <v>2630</v>
      </c>
      <c r="E71" s="127" t="s">
        <v>101</v>
      </c>
      <c r="F71" s="127" t="s">
        <v>19</v>
      </c>
      <c r="G71" s="127" t="s">
        <v>128</v>
      </c>
      <c r="H71" s="127" t="s">
        <v>975</v>
      </c>
      <c r="I71" s="127"/>
      <c r="J71" s="127"/>
      <c r="K71" s="127"/>
      <c r="L71" s="112">
        <v>6.77</v>
      </c>
      <c r="M71" s="112" t="s">
        <v>554</v>
      </c>
      <c r="N71" s="154"/>
      <c r="O71" s="154" t="s">
        <v>106</v>
      </c>
      <c r="P71" s="154"/>
      <c r="Q71" s="154" t="s">
        <v>106</v>
      </c>
      <c r="R71" s="127"/>
      <c r="S71" s="127"/>
      <c r="T71" s="127" t="s">
        <v>1886</v>
      </c>
      <c r="U71" s="115">
        <v>8629846496</v>
      </c>
      <c r="V71" s="38"/>
    </row>
    <row r="72" spans="1:22" ht="18.75">
      <c r="A72" s="226"/>
      <c r="B72" s="169" t="s">
        <v>1749</v>
      </c>
      <c r="C72" s="127" t="s">
        <v>665</v>
      </c>
      <c r="D72" s="127" t="s">
        <v>2631</v>
      </c>
      <c r="E72" s="127" t="s">
        <v>109</v>
      </c>
      <c r="F72" s="127" t="s">
        <v>19</v>
      </c>
      <c r="G72" s="127" t="s">
        <v>137</v>
      </c>
      <c r="H72" s="127" t="s">
        <v>1879</v>
      </c>
      <c r="I72" s="127"/>
      <c r="J72" s="127"/>
      <c r="K72" s="127"/>
      <c r="L72" s="112">
        <v>7.93</v>
      </c>
      <c r="M72" s="112" t="s">
        <v>554</v>
      </c>
      <c r="N72" s="154"/>
      <c r="O72" s="154" t="s">
        <v>106</v>
      </c>
      <c r="P72" s="154"/>
      <c r="Q72" s="154" t="s">
        <v>106</v>
      </c>
      <c r="R72" s="127"/>
      <c r="S72" s="127"/>
      <c r="T72" s="127" t="s">
        <v>1878</v>
      </c>
      <c r="U72" s="115">
        <v>7018636010</v>
      </c>
      <c r="V72" s="38"/>
    </row>
    <row r="73" spans="1:22" ht="18.75">
      <c r="A73" s="226"/>
      <c r="B73" s="169" t="s">
        <v>1885</v>
      </c>
      <c r="C73" s="127" t="s">
        <v>709</v>
      </c>
      <c r="D73" s="127" t="s">
        <v>2632</v>
      </c>
      <c r="E73" s="127" t="s">
        <v>101</v>
      </c>
      <c r="F73" s="127" t="s">
        <v>19</v>
      </c>
      <c r="G73" s="127" t="s">
        <v>104</v>
      </c>
      <c r="H73" s="127" t="s">
        <v>1884</v>
      </c>
      <c r="I73" s="127"/>
      <c r="J73" s="127"/>
      <c r="K73" s="127"/>
      <c r="L73" s="112">
        <v>7</v>
      </c>
      <c r="M73" s="112" t="s">
        <v>554</v>
      </c>
      <c r="N73" s="154"/>
      <c r="O73" s="154" t="s">
        <v>106</v>
      </c>
      <c r="P73" s="154"/>
      <c r="Q73" s="154" t="s">
        <v>106</v>
      </c>
      <c r="R73" s="127"/>
      <c r="S73" s="127"/>
      <c r="T73" s="127" t="s">
        <v>1883</v>
      </c>
      <c r="U73" s="115">
        <v>7018567282</v>
      </c>
      <c r="V73" s="38"/>
    </row>
    <row r="74" spans="1:22" ht="18.75">
      <c r="A74" s="226"/>
      <c r="B74" s="169" t="s">
        <v>1877</v>
      </c>
      <c r="C74" s="127" t="s">
        <v>337</v>
      </c>
      <c r="D74" s="127" t="s">
        <v>2633</v>
      </c>
      <c r="E74" s="127" t="s">
        <v>101</v>
      </c>
      <c r="F74" s="127" t="s">
        <v>19</v>
      </c>
      <c r="G74" s="127" t="s">
        <v>116</v>
      </c>
      <c r="H74" s="127" t="s">
        <v>975</v>
      </c>
      <c r="I74" s="127"/>
      <c r="J74" s="127"/>
      <c r="K74" s="127"/>
      <c r="L74" s="112">
        <v>6.65</v>
      </c>
      <c r="M74" s="112" t="s">
        <v>554</v>
      </c>
      <c r="N74" s="154"/>
      <c r="O74" s="154" t="s">
        <v>106</v>
      </c>
      <c r="P74" s="154"/>
      <c r="Q74" s="154" t="s">
        <v>106</v>
      </c>
      <c r="R74" s="127"/>
      <c r="S74" s="127"/>
      <c r="T74" s="127" t="s">
        <v>1876</v>
      </c>
      <c r="U74" s="115">
        <v>8580494479</v>
      </c>
      <c r="V74" s="38"/>
    </row>
    <row r="75" spans="1:22" ht="18.75">
      <c r="A75" s="226"/>
      <c r="B75" s="169" t="s">
        <v>2027</v>
      </c>
      <c r="C75" s="127" t="s">
        <v>2028</v>
      </c>
      <c r="D75" s="127" t="s">
        <v>2634</v>
      </c>
      <c r="E75" s="127" t="s">
        <v>101</v>
      </c>
      <c r="F75" s="127" t="s">
        <v>19</v>
      </c>
      <c r="G75" s="127" t="s">
        <v>116</v>
      </c>
      <c r="H75" s="127" t="s">
        <v>975</v>
      </c>
      <c r="I75" s="127"/>
      <c r="J75" s="127"/>
      <c r="K75" s="127"/>
      <c r="L75" s="112">
        <v>64.900000000000006</v>
      </c>
      <c r="M75" s="112" t="s">
        <v>554</v>
      </c>
      <c r="N75" s="154"/>
      <c r="O75" s="154" t="s">
        <v>106</v>
      </c>
      <c r="P75" s="154"/>
      <c r="Q75" s="154" t="s">
        <v>106</v>
      </c>
      <c r="R75" s="127"/>
      <c r="S75" s="127"/>
      <c r="T75" s="127" t="s">
        <v>2029</v>
      </c>
      <c r="U75" s="115">
        <v>8580992173</v>
      </c>
      <c r="V75" s="38"/>
    </row>
    <row r="76" spans="1:22" ht="18.75">
      <c r="A76" s="226"/>
      <c r="B76" s="169" t="s">
        <v>2749</v>
      </c>
      <c r="C76" s="127" t="s">
        <v>709</v>
      </c>
      <c r="D76" s="127" t="s">
        <v>2750</v>
      </c>
      <c r="E76" s="127" t="s">
        <v>109</v>
      </c>
      <c r="F76" s="127" t="s">
        <v>19</v>
      </c>
      <c r="G76" s="127" t="s">
        <v>104</v>
      </c>
      <c r="H76" s="127" t="s">
        <v>975</v>
      </c>
      <c r="I76" s="127"/>
      <c r="J76" s="127"/>
      <c r="K76" s="127"/>
      <c r="L76" s="112">
        <v>75</v>
      </c>
      <c r="M76" s="112" t="s">
        <v>554</v>
      </c>
      <c r="N76" s="154"/>
      <c r="O76" s="154" t="s">
        <v>106</v>
      </c>
      <c r="P76" s="154"/>
      <c r="Q76" s="154" t="s">
        <v>106</v>
      </c>
      <c r="R76" s="127"/>
      <c r="S76" s="127"/>
      <c r="T76" s="127" t="s">
        <v>2751</v>
      </c>
      <c r="U76" s="115">
        <v>8091023972</v>
      </c>
      <c r="V76" s="38"/>
    </row>
    <row r="77" spans="1:22" ht="19.5" thickBot="1">
      <c r="A77" s="227"/>
      <c r="B77" s="170" t="s">
        <v>2919</v>
      </c>
      <c r="C77" s="135" t="s">
        <v>2771</v>
      </c>
      <c r="D77" s="135" t="s">
        <v>2918</v>
      </c>
      <c r="E77" s="135" t="s">
        <v>109</v>
      </c>
      <c r="F77" s="135" t="s">
        <v>19</v>
      </c>
      <c r="G77" s="135" t="s">
        <v>116</v>
      </c>
      <c r="H77" s="135" t="s">
        <v>579</v>
      </c>
      <c r="I77" s="135"/>
      <c r="J77" s="135"/>
      <c r="K77" s="135"/>
      <c r="L77" s="122">
        <v>6.52</v>
      </c>
      <c r="M77" s="122" t="s">
        <v>554</v>
      </c>
      <c r="N77" s="167"/>
      <c r="O77" s="167" t="s">
        <v>106</v>
      </c>
      <c r="P77" s="167"/>
      <c r="Q77" s="167" t="s">
        <v>106</v>
      </c>
      <c r="R77" s="135"/>
      <c r="S77" s="135"/>
      <c r="T77" s="135" t="s">
        <v>2920</v>
      </c>
      <c r="U77" s="125">
        <v>7807197099</v>
      </c>
      <c r="V77" s="38"/>
    </row>
    <row r="78" spans="1:22" ht="18" customHeight="1">
      <c r="A78" s="215" t="s">
        <v>97</v>
      </c>
      <c r="B78" s="171" t="s">
        <v>962</v>
      </c>
      <c r="C78" s="101" t="s">
        <v>208</v>
      </c>
      <c r="D78" s="101" t="s">
        <v>2644</v>
      </c>
      <c r="E78" s="101" t="s">
        <v>101</v>
      </c>
      <c r="F78" s="103" t="s">
        <v>19</v>
      </c>
      <c r="G78" s="103" t="s">
        <v>137</v>
      </c>
      <c r="H78" s="103" t="s">
        <v>919</v>
      </c>
      <c r="I78" s="103"/>
      <c r="J78" s="103"/>
      <c r="K78" s="103"/>
      <c r="L78" s="104">
        <v>70</v>
      </c>
      <c r="M78" s="104" t="s">
        <v>554</v>
      </c>
      <c r="N78" s="104"/>
      <c r="O78" s="104" t="s">
        <v>554</v>
      </c>
      <c r="P78" s="104"/>
      <c r="Q78" s="104" t="s">
        <v>106</v>
      </c>
      <c r="R78" s="104"/>
      <c r="S78" s="164"/>
      <c r="T78" s="106" t="s">
        <v>963</v>
      </c>
      <c r="U78" s="107">
        <v>8295455723</v>
      </c>
    </row>
    <row r="79" spans="1:22" ht="18" customHeight="1">
      <c r="A79" s="216"/>
      <c r="B79" s="116" t="s">
        <v>1161</v>
      </c>
      <c r="C79" s="109" t="s">
        <v>1162</v>
      </c>
      <c r="D79" s="109" t="s">
        <v>2645</v>
      </c>
      <c r="E79" s="109" t="s">
        <v>101</v>
      </c>
      <c r="F79" s="111" t="s">
        <v>19</v>
      </c>
      <c r="G79" s="111" t="s">
        <v>104</v>
      </c>
      <c r="H79" s="111" t="s">
        <v>2983</v>
      </c>
      <c r="I79" s="111"/>
      <c r="J79" s="111"/>
      <c r="K79" s="111"/>
      <c r="L79" s="112">
        <v>6.14</v>
      </c>
      <c r="M79" s="112" t="s">
        <v>554</v>
      </c>
      <c r="N79" s="127"/>
      <c r="O79" s="112" t="s">
        <v>554</v>
      </c>
      <c r="P79" s="127"/>
      <c r="Q79" s="112" t="s">
        <v>106</v>
      </c>
      <c r="R79" s="127"/>
      <c r="S79" s="128"/>
      <c r="T79" s="114" t="s">
        <v>1163</v>
      </c>
      <c r="U79" s="115">
        <v>9805481414</v>
      </c>
    </row>
    <row r="80" spans="1:22" ht="18" customHeight="1">
      <c r="A80" s="216"/>
      <c r="B80" s="116" t="s">
        <v>990</v>
      </c>
      <c r="C80" s="109" t="s">
        <v>991</v>
      </c>
      <c r="D80" s="109" t="s">
        <v>2646</v>
      </c>
      <c r="E80" s="109" t="s">
        <v>101</v>
      </c>
      <c r="F80" s="109" t="s">
        <v>19</v>
      </c>
      <c r="G80" s="111" t="s">
        <v>116</v>
      </c>
      <c r="H80" s="111" t="s">
        <v>919</v>
      </c>
      <c r="I80" s="111"/>
      <c r="J80" s="111"/>
      <c r="K80" s="111"/>
      <c r="L80" s="112">
        <v>62.25</v>
      </c>
      <c r="M80" s="112" t="s">
        <v>554</v>
      </c>
      <c r="N80" s="127"/>
      <c r="O80" s="112" t="s">
        <v>554</v>
      </c>
      <c r="P80" s="127"/>
      <c r="Q80" s="112" t="s">
        <v>106</v>
      </c>
      <c r="R80" s="127"/>
      <c r="S80" s="172"/>
      <c r="T80" s="114" t="s">
        <v>992</v>
      </c>
      <c r="U80" s="115">
        <v>6284048563</v>
      </c>
    </row>
    <row r="81" spans="1:21" ht="18" customHeight="1">
      <c r="A81" s="216"/>
      <c r="B81" s="116" t="s">
        <v>952</v>
      </c>
      <c r="C81" s="109" t="s">
        <v>953</v>
      </c>
      <c r="D81" s="109" t="s">
        <v>2647</v>
      </c>
      <c r="E81" s="109" t="s">
        <v>101</v>
      </c>
      <c r="F81" s="111" t="s">
        <v>19</v>
      </c>
      <c r="G81" s="111" t="s">
        <v>116</v>
      </c>
      <c r="H81" s="111" t="s">
        <v>919</v>
      </c>
      <c r="I81" s="111"/>
      <c r="J81" s="111"/>
      <c r="K81" s="111"/>
      <c r="L81" s="112">
        <v>5.74</v>
      </c>
      <c r="M81" s="112" t="s">
        <v>554</v>
      </c>
      <c r="N81" s="112"/>
      <c r="O81" s="112" t="s">
        <v>554</v>
      </c>
      <c r="P81" s="112"/>
      <c r="Q81" s="112" t="s">
        <v>106</v>
      </c>
      <c r="R81" s="112"/>
      <c r="S81" s="128"/>
      <c r="T81" s="114" t="s">
        <v>954</v>
      </c>
      <c r="U81" s="115">
        <v>7018298682</v>
      </c>
    </row>
    <row r="82" spans="1:21" ht="18" customHeight="1">
      <c r="A82" s="216"/>
      <c r="B82" s="116" t="s">
        <v>2635</v>
      </c>
      <c r="C82" s="109" t="s">
        <v>2636</v>
      </c>
      <c r="D82" s="109" t="s">
        <v>2648</v>
      </c>
      <c r="E82" s="109" t="s">
        <v>101</v>
      </c>
      <c r="F82" s="111" t="s">
        <v>19</v>
      </c>
      <c r="G82" s="111" t="s">
        <v>128</v>
      </c>
      <c r="H82" s="111" t="s">
        <v>919</v>
      </c>
      <c r="I82" s="111"/>
      <c r="J82" s="111"/>
      <c r="K82" s="111"/>
      <c r="L82" s="112">
        <v>5.82</v>
      </c>
      <c r="M82" s="112" t="s">
        <v>554</v>
      </c>
      <c r="N82" s="112"/>
      <c r="O82" s="112" t="s">
        <v>554</v>
      </c>
      <c r="P82" s="112"/>
      <c r="Q82" s="112" t="s">
        <v>106</v>
      </c>
      <c r="R82" s="112"/>
      <c r="S82" s="128"/>
      <c r="T82" s="114" t="s">
        <v>2828</v>
      </c>
      <c r="U82" s="115">
        <v>9805315329</v>
      </c>
    </row>
    <row r="83" spans="1:21" ht="18" customHeight="1">
      <c r="A83" s="216"/>
      <c r="B83" s="116" t="s">
        <v>1155</v>
      </c>
      <c r="C83" s="109" t="s">
        <v>1156</v>
      </c>
      <c r="D83" s="109" t="s">
        <v>2649</v>
      </c>
      <c r="E83" s="109" t="s">
        <v>101</v>
      </c>
      <c r="F83" s="111" t="s">
        <v>19</v>
      </c>
      <c r="G83" s="111" t="s">
        <v>104</v>
      </c>
      <c r="H83" s="111" t="s">
        <v>931</v>
      </c>
      <c r="I83" s="111"/>
      <c r="J83" s="111"/>
      <c r="K83" s="111"/>
      <c r="L83" s="112">
        <v>5.94</v>
      </c>
      <c r="M83" s="112" t="s">
        <v>554</v>
      </c>
      <c r="N83" s="127"/>
      <c r="O83" s="112" t="s">
        <v>554</v>
      </c>
      <c r="P83" s="127"/>
      <c r="Q83" s="112" t="s">
        <v>106</v>
      </c>
      <c r="R83" s="127"/>
      <c r="S83" s="128"/>
      <c r="T83" s="114" t="s">
        <v>1157</v>
      </c>
      <c r="U83" s="115">
        <v>8219669182</v>
      </c>
    </row>
    <row r="84" spans="1:21" ht="18" customHeight="1">
      <c r="A84" s="216"/>
      <c r="B84" s="116" t="s">
        <v>999</v>
      </c>
      <c r="C84" s="109" t="s">
        <v>1000</v>
      </c>
      <c r="D84" s="109" t="s">
        <v>2650</v>
      </c>
      <c r="E84" s="109" t="s">
        <v>109</v>
      </c>
      <c r="F84" s="109" t="s">
        <v>19</v>
      </c>
      <c r="G84" s="111" t="s">
        <v>104</v>
      </c>
      <c r="H84" s="111" t="s">
        <v>931</v>
      </c>
      <c r="I84" s="111"/>
      <c r="J84" s="111"/>
      <c r="K84" s="111"/>
      <c r="L84" s="112">
        <v>7.36</v>
      </c>
      <c r="M84" s="112" t="s">
        <v>554</v>
      </c>
      <c r="N84" s="127"/>
      <c r="O84" s="112" t="s">
        <v>554</v>
      </c>
      <c r="P84" s="127"/>
      <c r="Q84" s="112" t="s">
        <v>106</v>
      </c>
      <c r="R84" s="127"/>
      <c r="S84" s="172"/>
      <c r="T84" s="114" t="s">
        <v>2829</v>
      </c>
      <c r="U84" s="115">
        <v>6230160142</v>
      </c>
    </row>
    <row r="85" spans="1:21" ht="18" customHeight="1">
      <c r="A85" s="216"/>
      <c r="B85" s="116" t="s">
        <v>1001</v>
      </c>
      <c r="C85" s="109" t="s">
        <v>1002</v>
      </c>
      <c r="D85" s="109" t="s">
        <v>2651</v>
      </c>
      <c r="E85" s="109" t="s">
        <v>101</v>
      </c>
      <c r="F85" s="109" t="s">
        <v>14</v>
      </c>
      <c r="G85" s="111" t="s">
        <v>116</v>
      </c>
      <c r="H85" s="111" t="s">
        <v>1003</v>
      </c>
      <c r="I85" s="111"/>
      <c r="J85" s="111"/>
      <c r="K85" s="111"/>
      <c r="L85" s="112">
        <v>6.42</v>
      </c>
      <c r="M85" s="112" t="s">
        <v>554</v>
      </c>
      <c r="N85" s="127"/>
      <c r="O85" s="112" t="s">
        <v>554</v>
      </c>
      <c r="P85" s="127"/>
      <c r="Q85" s="112" t="s">
        <v>554</v>
      </c>
      <c r="R85" s="127"/>
      <c r="S85" s="172"/>
      <c r="T85" s="114" t="s">
        <v>1004</v>
      </c>
      <c r="U85" s="115">
        <v>9816835393</v>
      </c>
    </row>
    <row r="86" spans="1:21" ht="18" customHeight="1">
      <c r="A86" s="216"/>
      <c r="B86" s="116" t="s">
        <v>1007</v>
      </c>
      <c r="C86" s="109" t="s">
        <v>1008</v>
      </c>
      <c r="D86" s="109" t="s">
        <v>2652</v>
      </c>
      <c r="E86" s="109" t="s">
        <v>101</v>
      </c>
      <c r="F86" s="109" t="s">
        <v>19</v>
      </c>
      <c r="G86" s="111" t="s">
        <v>128</v>
      </c>
      <c r="H86" s="111" t="s">
        <v>919</v>
      </c>
      <c r="I86" s="111"/>
      <c r="J86" s="111"/>
      <c r="K86" s="111"/>
      <c r="L86" s="112">
        <v>7.31</v>
      </c>
      <c r="M86" s="112" t="s">
        <v>554</v>
      </c>
      <c r="N86" s="127"/>
      <c r="O86" s="112" t="s">
        <v>554</v>
      </c>
      <c r="P86" s="127"/>
      <c r="Q86" s="112" t="s">
        <v>106</v>
      </c>
      <c r="R86" s="127"/>
      <c r="S86" s="172"/>
      <c r="T86" s="114" t="s">
        <v>1009</v>
      </c>
      <c r="U86" s="115">
        <v>7876233879</v>
      </c>
    </row>
    <row r="87" spans="1:21" ht="18" customHeight="1">
      <c r="A87" s="216"/>
      <c r="B87" s="173" t="s">
        <v>927</v>
      </c>
      <c r="C87" s="174" t="s">
        <v>928</v>
      </c>
      <c r="D87" s="174" t="s">
        <v>2653</v>
      </c>
      <c r="E87" s="174" t="s">
        <v>101</v>
      </c>
      <c r="F87" s="175" t="s">
        <v>19</v>
      </c>
      <c r="G87" s="175" t="s">
        <v>116</v>
      </c>
      <c r="H87" s="175" t="s">
        <v>919</v>
      </c>
      <c r="I87" s="175"/>
      <c r="J87" s="175"/>
      <c r="K87" s="175"/>
      <c r="L87" s="131">
        <v>73.400000000000006</v>
      </c>
      <c r="M87" s="131" t="s">
        <v>554</v>
      </c>
      <c r="N87" s="131"/>
      <c r="O87" s="131" t="s">
        <v>554</v>
      </c>
      <c r="P87" s="131"/>
      <c r="Q87" s="131" t="s">
        <v>106</v>
      </c>
      <c r="R87" s="131"/>
      <c r="S87" s="132"/>
      <c r="T87" s="176" t="s">
        <v>929</v>
      </c>
      <c r="U87" s="133">
        <v>9882478937</v>
      </c>
    </row>
    <row r="88" spans="1:21" ht="18" customHeight="1">
      <c r="A88" s="216"/>
      <c r="B88" s="116" t="s">
        <v>967</v>
      </c>
      <c r="C88" s="109" t="s">
        <v>968</v>
      </c>
      <c r="D88" s="109" t="s">
        <v>2654</v>
      </c>
      <c r="E88" s="109" t="s">
        <v>101</v>
      </c>
      <c r="F88" s="109" t="s">
        <v>19</v>
      </c>
      <c r="G88" s="111" t="s">
        <v>137</v>
      </c>
      <c r="H88" s="111" t="s">
        <v>98</v>
      </c>
      <c r="I88" s="111"/>
      <c r="J88" s="111"/>
      <c r="K88" s="111"/>
      <c r="L88" s="112">
        <v>6.91</v>
      </c>
      <c r="M88" s="112" t="s">
        <v>554</v>
      </c>
      <c r="N88" s="112"/>
      <c r="O88" s="112" t="s">
        <v>554</v>
      </c>
      <c r="P88" s="112"/>
      <c r="Q88" s="112" t="s">
        <v>106</v>
      </c>
      <c r="R88" s="112"/>
      <c r="S88" s="128"/>
      <c r="T88" s="114" t="s">
        <v>969</v>
      </c>
      <c r="U88" s="115">
        <v>8628849113</v>
      </c>
    </row>
    <row r="89" spans="1:21" ht="18" customHeight="1">
      <c r="A89" s="216"/>
      <c r="B89" s="116" t="s">
        <v>949</v>
      </c>
      <c r="C89" s="109" t="s">
        <v>950</v>
      </c>
      <c r="D89" s="109" t="s">
        <v>2655</v>
      </c>
      <c r="E89" s="109" t="s">
        <v>101</v>
      </c>
      <c r="F89" s="111" t="s">
        <v>18</v>
      </c>
      <c r="G89" s="111" t="s">
        <v>137</v>
      </c>
      <c r="H89" s="111" t="s">
        <v>938</v>
      </c>
      <c r="I89" s="111"/>
      <c r="J89" s="111"/>
      <c r="K89" s="111"/>
      <c r="L89" s="112">
        <v>6.5</v>
      </c>
      <c r="M89" s="112" t="s">
        <v>554</v>
      </c>
      <c r="N89" s="112"/>
      <c r="O89" s="112" t="s">
        <v>554</v>
      </c>
      <c r="P89" s="112"/>
      <c r="Q89" s="112" t="s">
        <v>106</v>
      </c>
      <c r="R89" s="112"/>
      <c r="S89" s="128"/>
      <c r="T89" s="114" t="s">
        <v>951</v>
      </c>
      <c r="U89" s="115">
        <v>9311876336</v>
      </c>
    </row>
    <row r="90" spans="1:21" ht="18" customHeight="1">
      <c r="A90" s="216"/>
      <c r="B90" s="116" t="s">
        <v>996</v>
      </c>
      <c r="C90" s="109" t="s">
        <v>997</v>
      </c>
      <c r="D90" s="109" t="s">
        <v>2656</v>
      </c>
      <c r="E90" s="109" t="s">
        <v>109</v>
      </c>
      <c r="F90" s="109" t="s">
        <v>19</v>
      </c>
      <c r="G90" s="111" t="s">
        <v>137</v>
      </c>
      <c r="H90" s="111" t="s">
        <v>919</v>
      </c>
      <c r="I90" s="111"/>
      <c r="J90" s="111"/>
      <c r="K90" s="111"/>
      <c r="L90" s="112">
        <v>7.78</v>
      </c>
      <c r="M90" s="112" t="s">
        <v>554</v>
      </c>
      <c r="N90" s="127"/>
      <c r="O90" s="112" t="s">
        <v>554</v>
      </c>
      <c r="P90" s="127"/>
      <c r="Q90" s="112" t="s">
        <v>106</v>
      </c>
      <c r="R90" s="127"/>
      <c r="S90" s="172"/>
      <c r="T90" s="114" t="s">
        <v>998</v>
      </c>
      <c r="U90" s="115">
        <v>7018512606</v>
      </c>
    </row>
    <row r="91" spans="1:21" ht="18" customHeight="1">
      <c r="A91" s="216"/>
      <c r="B91" s="177" t="s">
        <v>921</v>
      </c>
      <c r="C91" s="165" t="s">
        <v>922</v>
      </c>
      <c r="D91" s="109" t="s">
        <v>2657</v>
      </c>
      <c r="E91" s="109" t="s">
        <v>101</v>
      </c>
      <c r="F91" s="165" t="s">
        <v>19</v>
      </c>
      <c r="G91" s="165" t="s">
        <v>104</v>
      </c>
      <c r="H91" s="111" t="s">
        <v>919</v>
      </c>
      <c r="I91" s="111"/>
      <c r="J91" s="111"/>
      <c r="K91" s="111"/>
      <c r="L91" s="178">
        <v>6.59</v>
      </c>
      <c r="M91" s="112" t="s">
        <v>554</v>
      </c>
      <c r="N91" s="112"/>
      <c r="O91" s="112" t="s">
        <v>554</v>
      </c>
      <c r="P91" s="112"/>
      <c r="Q91" s="112" t="s">
        <v>106</v>
      </c>
      <c r="R91" s="112"/>
      <c r="S91" s="128"/>
      <c r="T91" s="114" t="s">
        <v>923</v>
      </c>
      <c r="U91" s="115">
        <v>9816045079</v>
      </c>
    </row>
    <row r="92" spans="1:21" ht="18" customHeight="1">
      <c r="A92" s="216"/>
      <c r="B92" s="116" t="s">
        <v>970</v>
      </c>
      <c r="C92" s="109" t="s">
        <v>971</v>
      </c>
      <c r="D92" s="109" t="s">
        <v>2658</v>
      </c>
      <c r="E92" s="109" t="s">
        <v>101</v>
      </c>
      <c r="F92" s="109" t="s">
        <v>14</v>
      </c>
      <c r="G92" s="111" t="s">
        <v>137</v>
      </c>
      <c r="H92" s="111" t="s">
        <v>938</v>
      </c>
      <c r="I92" s="111"/>
      <c r="J92" s="111"/>
      <c r="K92" s="111"/>
      <c r="L92" s="112">
        <v>70</v>
      </c>
      <c r="M92" s="112" t="s">
        <v>554</v>
      </c>
      <c r="N92" s="127"/>
      <c r="O92" s="112" t="s">
        <v>554</v>
      </c>
      <c r="P92" s="127"/>
      <c r="Q92" s="112" t="s">
        <v>106</v>
      </c>
      <c r="R92" s="127"/>
      <c r="S92" s="172"/>
      <c r="T92" s="114" t="s">
        <v>972</v>
      </c>
      <c r="U92" s="115">
        <v>7254857842</v>
      </c>
    </row>
    <row r="93" spans="1:21" ht="18" customHeight="1">
      <c r="A93" s="216"/>
      <c r="B93" s="116" t="s">
        <v>993</v>
      </c>
      <c r="C93" s="109" t="s">
        <v>994</v>
      </c>
      <c r="D93" s="109" t="s">
        <v>2659</v>
      </c>
      <c r="E93" s="109" t="s">
        <v>109</v>
      </c>
      <c r="F93" s="109" t="s">
        <v>19</v>
      </c>
      <c r="G93" s="111" t="s">
        <v>116</v>
      </c>
      <c r="H93" s="111" t="s">
        <v>919</v>
      </c>
      <c r="I93" s="111"/>
      <c r="J93" s="111"/>
      <c r="K93" s="111"/>
      <c r="L93" s="112">
        <v>7.31</v>
      </c>
      <c r="M93" s="112" t="s">
        <v>554</v>
      </c>
      <c r="N93" s="127"/>
      <c r="O93" s="112" t="s">
        <v>554</v>
      </c>
      <c r="P93" s="127"/>
      <c r="Q93" s="112" t="s">
        <v>106</v>
      </c>
      <c r="R93" s="127"/>
      <c r="S93" s="172"/>
      <c r="T93" s="114" t="s">
        <v>995</v>
      </c>
      <c r="U93" s="115">
        <v>7876793390</v>
      </c>
    </row>
    <row r="94" spans="1:21" ht="18" customHeight="1">
      <c r="A94" s="216"/>
      <c r="B94" s="116" t="s">
        <v>1158</v>
      </c>
      <c r="C94" s="109" t="s">
        <v>1159</v>
      </c>
      <c r="D94" s="109" t="s">
        <v>2660</v>
      </c>
      <c r="E94" s="109" t="s">
        <v>109</v>
      </c>
      <c r="F94" s="111" t="s">
        <v>19</v>
      </c>
      <c r="G94" s="111" t="s">
        <v>116</v>
      </c>
      <c r="H94" s="111" t="s">
        <v>931</v>
      </c>
      <c r="I94" s="111"/>
      <c r="J94" s="111"/>
      <c r="K94" s="111"/>
      <c r="L94" s="112">
        <v>6.5</v>
      </c>
      <c r="M94" s="112" t="s">
        <v>554</v>
      </c>
      <c r="N94" s="127"/>
      <c r="O94" s="112" t="s">
        <v>554</v>
      </c>
      <c r="P94" s="127"/>
      <c r="Q94" s="112" t="s">
        <v>106</v>
      </c>
      <c r="R94" s="127"/>
      <c r="S94" s="128"/>
      <c r="T94" s="114" t="s">
        <v>1160</v>
      </c>
      <c r="U94" s="115">
        <v>9518202523</v>
      </c>
    </row>
    <row r="95" spans="1:21" ht="18" customHeight="1">
      <c r="A95" s="216"/>
      <c r="B95" s="116" t="s">
        <v>942</v>
      </c>
      <c r="C95" s="109" t="s">
        <v>943</v>
      </c>
      <c r="D95" s="109" t="s">
        <v>2661</v>
      </c>
      <c r="E95" s="109" t="s">
        <v>109</v>
      </c>
      <c r="F95" s="111" t="s">
        <v>19</v>
      </c>
      <c r="G95" s="111" t="s">
        <v>104</v>
      </c>
      <c r="H95" s="111" t="s">
        <v>2832</v>
      </c>
      <c r="I95" s="111"/>
      <c r="J95" s="111"/>
      <c r="K95" s="111"/>
      <c r="L95" s="112">
        <v>73</v>
      </c>
      <c r="M95" s="112" t="s">
        <v>554</v>
      </c>
      <c r="N95" s="112"/>
      <c r="O95" s="112" t="s">
        <v>554</v>
      </c>
      <c r="P95" s="112"/>
      <c r="Q95" s="112" t="s">
        <v>106</v>
      </c>
      <c r="R95" s="112"/>
      <c r="S95" s="128"/>
      <c r="T95" s="114" t="s">
        <v>944</v>
      </c>
      <c r="U95" s="115">
        <v>6230983460</v>
      </c>
    </row>
    <row r="96" spans="1:21" ht="18" customHeight="1">
      <c r="A96" s="216"/>
      <c r="B96" s="116" t="s">
        <v>940</v>
      </c>
      <c r="C96" s="109" t="s">
        <v>602</v>
      </c>
      <c r="D96" s="109" t="s">
        <v>2662</v>
      </c>
      <c r="E96" s="109" t="s">
        <v>101</v>
      </c>
      <c r="F96" s="111" t="s">
        <v>19</v>
      </c>
      <c r="G96" s="111" t="s">
        <v>116</v>
      </c>
      <c r="H96" s="111" t="s">
        <v>2832</v>
      </c>
      <c r="I96" s="111"/>
      <c r="J96" s="111" t="s">
        <v>776</v>
      </c>
      <c r="K96" s="111"/>
      <c r="L96" s="112">
        <v>6.67</v>
      </c>
      <c r="M96" s="112" t="s">
        <v>554</v>
      </c>
      <c r="N96" s="112"/>
      <c r="O96" s="112" t="s">
        <v>554</v>
      </c>
      <c r="P96" s="112"/>
      <c r="Q96" s="112" t="s">
        <v>106</v>
      </c>
      <c r="R96" s="112"/>
      <c r="S96" s="128"/>
      <c r="T96" s="114" t="s">
        <v>941</v>
      </c>
      <c r="U96" s="115">
        <v>7018411515</v>
      </c>
    </row>
    <row r="97" spans="1:21" ht="18" customHeight="1">
      <c r="A97" s="216"/>
      <c r="B97" s="116" t="s">
        <v>955</v>
      </c>
      <c r="C97" s="109" t="s">
        <v>956</v>
      </c>
      <c r="D97" s="109" t="s">
        <v>2663</v>
      </c>
      <c r="E97" s="109" t="s">
        <v>101</v>
      </c>
      <c r="F97" s="111" t="s">
        <v>19</v>
      </c>
      <c r="G97" s="111" t="s">
        <v>116</v>
      </c>
      <c r="H97" s="111" t="s">
        <v>958</v>
      </c>
      <c r="I97" s="111"/>
      <c r="J97" s="111"/>
      <c r="K97" s="111"/>
      <c r="L97" s="112">
        <v>5.88</v>
      </c>
      <c r="M97" s="112" t="s">
        <v>554</v>
      </c>
      <c r="N97" s="112"/>
      <c r="O97" s="112" t="s">
        <v>554</v>
      </c>
      <c r="P97" s="112"/>
      <c r="Q97" s="112" t="s">
        <v>106</v>
      </c>
      <c r="R97" s="112"/>
      <c r="S97" s="128"/>
      <c r="T97" s="114" t="s">
        <v>957</v>
      </c>
      <c r="U97" s="115">
        <v>7018092270</v>
      </c>
    </row>
    <row r="98" spans="1:21" ht="18" customHeight="1">
      <c r="A98" s="216"/>
      <c r="B98" s="116" t="s">
        <v>945</v>
      </c>
      <c r="C98" s="109" t="s">
        <v>946</v>
      </c>
      <c r="D98" s="109" t="s">
        <v>2664</v>
      </c>
      <c r="E98" s="109" t="s">
        <v>109</v>
      </c>
      <c r="F98" s="111" t="s">
        <v>19</v>
      </c>
      <c r="G98" s="111" t="s">
        <v>137</v>
      </c>
      <c r="H98" s="111" t="s">
        <v>947</v>
      </c>
      <c r="I98" s="111"/>
      <c r="J98" s="111"/>
      <c r="K98" s="111"/>
      <c r="L98" s="112">
        <v>7.22</v>
      </c>
      <c r="M98" s="112" t="s">
        <v>554</v>
      </c>
      <c r="N98" s="112"/>
      <c r="O98" s="112" t="s">
        <v>554</v>
      </c>
      <c r="P98" s="112"/>
      <c r="Q98" s="112" t="s">
        <v>106</v>
      </c>
      <c r="R98" s="112"/>
      <c r="S98" s="128"/>
      <c r="T98" s="114" t="s">
        <v>948</v>
      </c>
      <c r="U98" s="115">
        <v>8626924904</v>
      </c>
    </row>
    <row r="99" spans="1:21" ht="18" customHeight="1">
      <c r="A99" s="216"/>
      <c r="B99" s="116" t="s">
        <v>930</v>
      </c>
      <c r="C99" s="109" t="s">
        <v>662</v>
      </c>
      <c r="D99" s="109" t="s">
        <v>2665</v>
      </c>
      <c r="E99" s="109" t="s">
        <v>109</v>
      </c>
      <c r="F99" s="111" t="s">
        <v>19</v>
      </c>
      <c r="G99" s="111" t="s">
        <v>128</v>
      </c>
      <c r="H99" s="111" t="s">
        <v>931</v>
      </c>
      <c r="I99" s="111"/>
      <c r="J99" s="111"/>
      <c r="K99" s="111"/>
      <c r="L99" s="112">
        <v>6.01</v>
      </c>
      <c r="M99" s="112" t="s">
        <v>554</v>
      </c>
      <c r="N99" s="112"/>
      <c r="O99" s="112" t="s">
        <v>554</v>
      </c>
      <c r="P99" s="112"/>
      <c r="Q99" s="112" t="s">
        <v>106</v>
      </c>
      <c r="R99" s="112"/>
      <c r="S99" s="128"/>
      <c r="T99" s="114" t="s">
        <v>932</v>
      </c>
      <c r="U99" s="115">
        <v>8580507253</v>
      </c>
    </row>
    <row r="100" spans="1:21" ht="18" customHeight="1">
      <c r="A100" s="216"/>
      <c r="B100" s="116" t="s">
        <v>933</v>
      </c>
      <c r="C100" s="109" t="s">
        <v>934</v>
      </c>
      <c r="D100" s="109" t="s">
        <v>2666</v>
      </c>
      <c r="E100" s="109" t="s">
        <v>109</v>
      </c>
      <c r="F100" s="111" t="s">
        <v>19</v>
      </c>
      <c r="G100" s="111" t="s">
        <v>116</v>
      </c>
      <c r="H100" s="111" t="s">
        <v>919</v>
      </c>
      <c r="I100" s="111"/>
      <c r="J100" s="111"/>
      <c r="K100" s="111"/>
      <c r="L100" s="112">
        <v>62</v>
      </c>
      <c r="M100" s="112" t="s">
        <v>554</v>
      </c>
      <c r="N100" s="112"/>
      <c r="O100" s="112" t="s">
        <v>554</v>
      </c>
      <c r="P100" s="112"/>
      <c r="Q100" s="112" t="s">
        <v>106</v>
      </c>
      <c r="R100" s="112"/>
      <c r="S100" s="128"/>
      <c r="T100" s="114" t="s">
        <v>935</v>
      </c>
      <c r="U100" s="115">
        <v>7876114617</v>
      </c>
    </row>
    <row r="101" spans="1:21" ht="18" customHeight="1">
      <c r="A101" s="216"/>
      <c r="B101" s="116" t="s">
        <v>1013</v>
      </c>
      <c r="C101" s="109" t="s">
        <v>1014</v>
      </c>
      <c r="D101" s="109" t="s">
        <v>2667</v>
      </c>
      <c r="E101" s="109" t="s">
        <v>101</v>
      </c>
      <c r="F101" s="111" t="s">
        <v>19</v>
      </c>
      <c r="G101" s="111" t="s">
        <v>128</v>
      </c>
      <c r="H101" s="111" t="s">
        <v>2832</v>
      </c>
      <c r="I101" s="111"/>
      <c r="J101" s="111"/>
      <c r="K101" s="111"/>
      <c r="L101" s="112">
        <v>7.38</v>
      </c>
      <c r="M101" s="112" t="s">
        <v>554</v>
      </c>
      <c r="N101" s="127"/>
      <c r="O101" s="112" t="s">
        <v>554</v>
      </c>
      <c r="P101" s="127"/>
      <c r="Q101" s="112" t="s">
        <v>106</v>
      </c>
      <c r="R101" s="127"/>
      <c r="S101" s="128"/>
      <c r="T101" s="114" t="s">
        <v>1015</v>
      </c>
      <c r="U101" s="115">
        <v>9015035189</v>
      </c>
    </row>
    <row r="102" spans="1:21" ht="18" customHeight="1">
      <c r="A102" s="216"/>
      <c r="B102" s="116" t="s">
        <v>1164</v>
      </c>
      <c r="C102" s="109" t="s">
        <v>1165</v>
      </c>
      <c r="D102" s="109" t="s">
        <v>2668</v>
      </c>
      <c r="E102" s="109" t="s">
        <v>109</v>
      </c>
      <c r="F102" s="111" t="s">
        <v>19</v>
      </c>
      <c r="G102" s="111" t="s">
        <v>104</v>
      </c>
      <c r="H102" s="111" t="s">
        <v>98</v>
      </c>
      <c r="I102" s="111"/>
      <c r="J102" s="111"/>
      <c r="K102" s="111"/>
      <c r="L102" s="112">
        <v>78.599999999999994</v>
      </c>
      <c r="M102" s="112" t="s">
        <v>554</v>
      </c>
      <c r="N102" s="127"/>
      <c r="O102" s="112" t="s">
        <v>554</v>
      </c>
      <c r="P102" s="127"/>
      <c r="Q102" s="112" t="s">
        <v>106</v>
      </c>
      <c r="R102" s="127"/>
      <c r="S102" s="128"/>
      <c r="T102" s="114" t="s">
        <v>1166</v>
      </c>
      <c r="U102" s="115">
        <v>8219172512</v>
      </c>
    </row>
    <row r="103" spans="1:21" ht="18" customHeight="1">
      <c r="A103" s="216"/>
      <c r="B103" s="116" t="s">
        <v>936</v>
      </c>
      <c r="C103" s="109" t="s">
        <v>937</v>
      </c>
      <c r="D103" s="109" t="s">
        <v>2669</v>
      </c>
      <c r="E103" s="109" t="s">
        <v>109</v>
      </c>
      <c r="F103" s="111" t="s">
        <v>19</v>
      </c>
      <c r="G103" s="111" t="s">
        <v>116</v>
      </c>
      <c r="H103" s="127" t="s">
        <v>938</v>
      </c>
      <c r="I103" s="111"/>
      <c r="J103" s="111"/>
      <c r="K103" s="111"/>
      <c r="L103" s="112">
        <v>7.68</v>
      </c>
      <c r="M103" s="112" t="s">
        <v>554</v>
      </c>
      <c r="N103" s="112"/>
      <c r="O103" s="112" t="s">
        <v>554</v>
      </c>
      <c r="P103" s="112"/>
      <c r="Q103" s="112" t="s">
        <v>106</v>
      </c>
      <c r="R103" s="112"/>
      <c r="S103" s="128"/>
      <c r="T103" s="114" t="s">
        <v>939</v>
      </c>
      <c r="U103" s="115">
        <v>8894152717</v>
      </c>
    </row>
    <row r="104" spans="1:21" ht="18" customHeight="1">
      <c r="A104" s="216"/>
      <c r="B104" s="116" t="s">
        <v>959</v>
      </c>
      <c r="C104" s="109" t="s">
        <v>960</v>
      </c>
      <c r="D104" s="109" t="s">
        <v>2670</v>
      </c>
      <c r="E104" s="109" t="s">
        <v>109</v>
      </c>
      <c r="F104" s="111" t="s">
        <v>37</v>
      </c>
      <c r="G104" s="111" t="s">
        <v>116</v>
      </c>
      <c r="H104" s="111" t="s">
        <v>919</v>
      </c>
      <c r="I104" s="111"/>
      <c r="J104" s="111"/>
      <c r="K104" s="111"/>
      <c r="L104" s="112">
        <v>6.95</v>
      </c>
      <c r="M104" s="112" t="s">
        <v>554</v>
      </c>
      <c r="N104" s="112"/>
      <c r="O104" s="112" t="s">
        <v>554</v>
      </c>
      <c r="P104" s="112"/>
      <c r="Q104" s="112" t="s">
        <v>106</v>
      </c>
      <c r="R104" s="112"/>
      <c r="S104" s="128"/>
      <c r="T104" s="114" t="s">
        <v>961</v>
      </c>
      <c r="U104" s="115">
        <v>8580652088</v>
      </c>
    </row>
    <row r="105" spans="1:21" ht="18" customHeight="1">
      <c r="A105" s="216"/>
      <c r="B105" s="177" t="s">
        <v>918</v>
      </c>
      <c r="C105" s="165" t="s">
        <v>2952</v>
      </c>
      <c r="D105" s="109" t="s">
        <v>2671</v>
      </c>
      <c r="E105" s="109" t="s">
        <v>101</v>
      </c>
      <c r="F105" s="165" t="s">
        <v>19</v>
      </c>
      <c r="G105" s="165" t="s">
        <v>128</v>
      </c>
      <c r="H105" s="111" t="s">
        <v>919</v>
      </c>
      <c r="I105" s="111"/>
      <c r="J105" s="111"/>
      <c r="K105" s="111"/>
      <c r="L105" s="178">
        <v>7.68</v>
      </c>
      <c r="M105" s="112" t="s">
        <v>554</v>
      </c>
      <c r="N105" s="112"/>
      <c r="O105" s="112" t="s">
        <v>554</v>
      </c>
      <c r="P105" s="112"/>
      <c r="Q105" s="112" t="s">
        <v>106</v>
      </c>
      <c r="R105" s="112"/>
      <c r="S105" s="128"/>
      <c r="T105" s="114" t="s">
        <v>920</v>
      </c>
      <c r="U105" s="115">
        <v>9805425758</v>
      </c>
    </row>
    <row r="106" spans="1:21" ht="18" customHeight="1">
      <c r="A106" s="216"/>
      <c r="B106" s="179" t="s">
        <v>924</v>
      </c>
      <c r="C106" s="165" t="s">
        <v>925</v>
      </c>
      <c r="D106" s="109" t="s">
        <v>2672</v>
      </c>
      <c r="E106" s="109" t="s">
        <v>109</v>
      </c>
      <c r="F106" s="111" t="s">
        <v>19</v>
      </c>
      <c r="G106" s="111" t="s">
        <v>137</v>
      </c>
      <c r="H106" s="111" t="s">
        <v>919</v>
      </c>
      <c r="I106" s="111"/>
      <c r="J106" s="111"/>
      <c r="K106" s="111"/>
      <c r="L106" s="112">
        <v>7.04</v>
      </c>
      <c r="M106" s="112" t="s">
        <v>554</v>
      </c>
      <c r="N106" s="112"/>
      <c r="O106" s="112" t="s">
        <v>554</v>
      </c>
      <c r="P106" s="112"/>
      <c r="Q106" s="112" t="s">
        <v>106</v>
      </c>
      <c r="R106" s="112"/>
      <c r="S106" s="128"/>
      <c r="T106" s="114" t="s">
        <v>926</v>
      </c>
      <c r="U106" s="115">
        <v>8580430098</v>
      </c>
    </row>
    <row r="107" spans="1:21" ht="18" customHeight="1">
      <c r="A107" s="216"/>
      <c r="B107" s="116" t="s">
        <v>1010</v>
      </c>
      <c r="C107" s="109" t="s">
        <v>1011</v>
      </c>
      <c r="D107" s="109" t="s">
        <v>2673</v>
      </c>
      <c r="E107" s="109" t="s">
        <v>101</v>
      </c>
      <c r="F107" s="111" t="s">
        <v>19</v>
      </c>
      <c r="G107" s="111" t="s">
        <v>116</v>
      </c>
      <c r="H107" s="111" t="s">
        <v>919</v>
      </c>
      <c r="I107" s="111"/>
      <c r="J107" s="111"/>
      <c r="K107" s="111"/>
      <c r="L107" s="112">
        <v>6.74</v>
      </c>
      <c r="M107" s="112" t="s">
        <v>554</v>
      </c>
      <c r="N107" s="127"/>
      <c r="O107" s="112" t="s">
        <v>554</v>
      </c>
      <c r="P107" s="127"/>
      <c r="Q107" s="112" t="s">
        <v>106</v>
      </c>
      <c r="R107" s="127"/>
      <c r="S107" s="172"/>
      <c r="T107" s="114" t="s">
        <v>1012</v>
      </c>
      <c r="U107" s="115">
        <v>7876064117</v>
      </c>
    </row>
    <row r="108" spans="1:21" ht="18" customHeight="1">
      <c r="A108" s="216"/>
      <c r="B108" s="116" t="s">
        <v>1005</v>
      </c>
      <c r="C108" s="109" t="s">
        <v>337</v>
      </c>
      <c r="D108" s="109" t="s">
        <v>2674</v>
      </c>
      <c r="E108" s="109" t="s">
        <v>109</v>
      </c>
      <c r="F108" s="109" t="s">
        <v>19</v>
      </c>
      <c r="G108" s="111" t="s">
        <v>116</v>
      </c>
      <c r="H108" s="111" t="s">
        <v>938</v>
      </c>
      <c r="I108" s="111"/>
      <c r="J108" s="111"/>
      <c r="K108" s="111"/>
      <c r="L108" s="112">
        <v>7.86</v>
      </c>
      <c r="M108" s="112" t="s">
        <v>554</v>
      </c>
      <c r="N108" s="127"/>
      <c r="O108" s="112" t="s">
        <v>554</v>
      </c>
      <c r="P108" s="127"/>
      <c r="Q108" s="112" t="s">
        <v>106</v>
      </c>
      <c r="R108" s="127"/>
      <c r="S108" s="172"/>
      <c r="T108" s="114" t="s">
        <v>1006</v>
      </c>
      <c r="U108" s="115">
        <v>8968738635</v>
      </c>
    </row>
    <row r="109" spans="1:21" ht="18" customHeight="1">
      <c r="A109" s="216"/>
      <c r="B109" s="116" t="s">
        <v>964</v>
      </c>
      <c r="C109" s="109" t="s">
        <v>965</v>
      </c>
      <c r="D109" s="109" t="s">
        <v>2675</v>
      </c>
      <c r="E109" s="109" t="s">
        <v>109</v>
      </c>
      <c r="F109" s="111" t="s">
        <v>19</v>
      </c>
      <c r="G109" s="111" t="s">
        <v>116</v>
      </c>
      <c r="H109" s="111" t="s">
        <v>938</v>
      </c>
      <c r="I109" s="111"/>
      <c r="J109" s="111"/>
      <c r="K109" s="111"/>
      <c r="L109" s="112">
        <v>7.75</v>
      </c>
      <c r="M109" s="112" t="s">
        <v>554</v>
      </c>
      <c r="N109" s="112"/>
      <c r="O109" s="112" t="s">
        <v>554</v>
      </c>
      <c r="P109" s="112"/>
      <c r="Q109" s="112" t="s">
        <v>106</v>
      </c>
      <c r="R109" s="112"/>
      <c r="S109" s="128"/>
      <c r="T109" s="114" t="s">
        <v>966</v>
      </c>
      <c r="U109" s="115">
        <v>8350820120</v>
      </c>
    </row>
    <row r="110" spans="1:21" ht="18" customHeight="1">
      <c r="A110" s="216"/>
      <c r="B110" s="116" t="s">
        <v>598</v>
      </c>
      <c r="C110" s="109" t="s">
        <v>1153</v>
      </c>
      <c r="D110" s="109" t="s">
        <v>2676</v>
      </c>
      <c r="E110" s="109" t="s">
        <v>109</v>
      </c>
      <c r="F110" s="111" t="s">
        <v>19</v>
      </c>
      <c r="G110" s="111" t="s">
        <v>137</v>
      </c>
      <c r="H110" s="111" t="s">
        <v>919</v>
      </c>
      <c r="I110" s="111"/>
      <c r="J110" s="111"/>
      <c r="K110" s="111"/>
      <c r="L110" s="112">
        <v>7.1</v>
      </c>
      <c r="M110" s="112" t="s">
        <v>554</v>
      </c>
      <c r="N110" s="127"/>
      <c r="O110" s="112" t="s">
        <v>554</v>
      </c>
      <c r="P110" s="127"/>
      <c r="Q110" s="112" t="s">
        <v>106</v>
      </c>
      <c r="R110" s="127"/>
      <c r="S110" s="128"/>
      <c r="T110" s="114" t="s">
        <v>1154</v>
      </c>
      <c r="U110" s="115">
        <v>8352066870</v>
      </c>
    </row>
    <row r="111" spans="1:21" ht="18" customHeight="1">
      <c r="A111" s="216"/>
      <c r="B111" s="116" t="s">
        <v>2637</v>
      </c>
      <c r="C111" s="109" t="s">
        <v>2638</v>
      </c>
      <c r="D111" s="109" t="s">
        <v>2677</v>
      </c>
      <c r="E111" s="109" t="s">
        <v>101</v>
      </c>
      <c r="F111" s="111" t="s">
        <v>19</v>
      </c>
      <c r="G111" s="111" t="s">
        <v>128</v>
      </c>
      <c r="H111" s="111" t="s">
        <v>1003</v>
      </c>
      <c r="I111" s="111"/>
      <c r="J111" s="111"/>
      <c r="K111" s="111"/>
      <c r="L111" s="112">
        <v>69.599999999999994</v>
      </c>
      <c r="M111" s="112" t="s">
        <v>554</v>
      </c>
      <c r="N111" s="127"/>
      <c r="O111" s="112" t="s">
        <v>554</v>
      </c>
      <c r="P111" s="127"/>
      <c r="Q111" s="112" t="s">
        <v>106</v>
      </c>
      <c r="R111" s="127"/>
      <c r="S111" s="128"/>
      <c r="T111" s="114" t="s">
        <v>2830</v>
      </c>
      <c r="U111" s="115">
        <v>7807244200</v>
      </c>
    </row>
    <row r="112" spans="1:21" ht="18" customHeight="1">
      <c r="A112" s="216"/>
      <c r="B112" s="116" t="s">
        <v>2021</v>
      </c>
      <c r="C112" s="109" t="s">
        <v>2022</v>
      </c>
      <c r="D112" s="109" t="s">
        <v>2678</v>
      </c>
      <c r="E112" s="109" t="s">
        <v>109</v>
      </c>
      <c r="F112" s="111" t="s">
        <v>19</v>
      </c>
      <c r="G112" s="111" t="s">
        <v>104</v>
      </c>
      <c r="H112" s="111" t="s">
        <v>919</v>
      </c>
      <c r="I112" s="111"/>
      <c r="J112" s="111"/>
      <c r="K112" s="111"/>
      <c r="L112" s="112">
        <v>6.51</v>
      </c>
      <c r="M112" s="112" t="s">
        <v>554</v>
      </c>
      <c r="N112" s="127"/>
      <c r="O112" s="112" t="s">
        <v>554</v>
      </c>
      <c r="P112" s="127"/>
      <c r="Q112" s="112" t="s">
        <v>106</v>
      </c>
      <c r="R112" s="127"/>
      <c r="S112" s="128"/>
      <c r="T112" s="114" t="s">
        <v>2023</v>
      </c>
      <c r="U112" s="115">
        <v>9882509723</v>
      </c>
    </row>
    <row r="113" spans="1:21" ht="18" customHeight="1">
      <c r="A113" s="216"/>
      <c r="B113" s="116" t="s">
        <v>2639</v>
      </c>
      <c r="C113" s="109" t="s">
        <v>2640</v>
      </c>
      <c r="D113" s="109" t="s">
        <v>2679</v>
      </c>
      <c r="E113" s="109" t="s">
        <v>109</v>
      </c>
      <c r="F113" s="111" t="s">
        <v>18</v>
      </c>
      <c r="G113" s="111" t="s">
        <v>116</v>
      </c>
      <c r="H113" s="111" t="s">
        <v>1003</v>
      </c>
      <c r="I113" s="111"/>
      <c r="J113" s="111"/>
      <c r="K113" s="111"/>
      <c r="L113" s="112">
        <v>69.83</v>
      </c>
      <c r="M113" s="112" t="s">
        <v>554</v>
      </c>
      <c r="N113" s="127"/>
      <c r="O113" s="112" t="s">
        <v>554</v>
      </c>
      <c r="P113" s="127"/>
      <c r="Q113" s="112" t="s">
        <v>106</v>
      </c>
      <c r="R113" s="127"/>
      <c r="S113" s="128"/>
      <c r="T113" s="114" t="s">
        <v>2831</v>
      </c>
      <c r="U113" s="115">
        <v>9817929462</v>
      </c>
    </row>
    <row r="114" spans="1:21" ht="18" customHeight="1">
      <c r="A114" s="216"/>
      <c r="B114" s="116" t="s">
        <v>2018</v>
      </c>
      <c r="C114" s="109" t="s">
        <v>2019</v>
      </c>
      <c r="D114" s="109" t="s">
        <v>2680</v>
      </c>
      <c r="E114" s="109" t="s">
        <v>101</v>
      </c>
      <c r="F114" s="111" t="s">
        <v>19</v>
      </c>
      <c r="G114" s="111" t="s">
        <v>104</v>
      </c>
      <c r="H114" s="111" t="s">
        <v>919</v>
      </c>
      <c r="I114" s="111"/>
      <c r="J114" s="111"/>
      <c r="K114" s="111"/>
      <c r="L114" s="112">
        <v>6.88</v>
      </c>
      <c r="M114" s="112" t="s">
        <v>554</v>
      </c>
      <c r="N114" s="127"/>
      <c r="O114" s="112" t="s">
        <v>554</v>
      </c>
      <c r="P114" s="127"/>
      <c r="Q114" s="112" t="s">
        <v>106</v>
      </c>
      <c r="R114" s="127"/>
      <c r="S114" s="128"/>
      <c r="T114" s="114" t="s">
        <v>2020</v>
      </c>
      <c r="U114" s="115">
        <v>8219555760</v>
      </c>
    </row>
    <row r="115" spans="1:21" ht="18" customHeight="1">
      <c r="A115" s="216"/>
      <c r="B115" s="116" t="s">
        <v>2641</v>
      </c>
      <c r="C115" s="109" t="s">
        <v>2642</v>
      </c>
      <c r="D115" s="109" t="s">
        <v>2681</v>
      </c>
      <c r="E115" s="109" t="s">
        <v>109</v>
      </c>
      <c r="F115" s="111" t="s">
        <v>19</v>
      </c>
      <c r="G115" s="111" t="s">
        <v>104</v>
      </c>
      <c r="H115" s="111" t="s">
        <v>919</v>
      </c>
      <c r="I115" s="180"/>
      <c r="J115" s="180"/>
      <c r="K115" s="180"/>
      <c r="L115" s="112">
        <v>68.400000000000006</v>
      </c>
      <c r="M115" s="112" t="s">
        <v>554</v>
      </c>
      <c r="N115" s="180"/>
      <c r="O115" s="112" t="s">
        <v>554</v>
      </c>
      <c r="P115" s="180"/>
      <c r="Q115" s="112" t="s">
        <v>106</v>
      </c>
      <c r="R115" s="180"/>
      <c r="S115" s="180"/>
      <c r="T115" s="114" t="s">
        <v>2715</v>
      </c>
      <c r="U115" s="115">
        <v>7018170089</v>
      </c>
    </row>
    <row r="116" spans="1:21" ht="18" customHeight="1">
      <c r="A116" s="216"/>
      <c r="B116" s="116" t="s">
        <v>2643</v>
      </c>
      <c r="C116" s="109" t="s">
        <v>1143</v>
      </c>
      <c r="D116" s="109" t="s">
        <v>2682</v>
      </c>
      <c r="E116" s="109" t="s">
        <v>109</v>
      </c>
      <c r="F116" s="111" t="s">
        <v>19</v>
      </c>
      <c r="G116" s="111" t="s">
        <v>104</v>
      </c>
      <c r="H116" s="111" t="s">
        <v>919</v>
      </c>
      <c r="I116" s="180"/>
      <c r="J116" s="180"/>
      <c r="K116" s="180"/>
      <c r="L116" s="112">
        <v>6.65</v>
      </c>
      <c r="M116" s="112" t="s">
        <v>554</v>
      </c>
      <c r="N116" s="180"/>
      <c r="O116" s="112" t="s">
        <v>554</v>
      </c>
      <c r="P116" s="180"/>
      <c r="Q116" s="112" t="s">
        <v>106</v>
      </c>
      <c r="R116" s="180"/>
      <c r="S116" s="180"/>
      <c r="T116" s="114" t="s">
        <v>2734</v>
      </c>
      <c r="U116" s="115">
        <v>7831040923</v>
      </c>
    </row>
    <row r="117" spans="1:21" ht="18" customHeight="1">
      <c r="A117" s="216"/>
      <c r="B117" s="173" t="s">
        <v>2957</v>
      </c>
      <c r="C117" s="174" t="s">
        <v>2958</v>
      </c>
      <c r="D117" s="174" t="s">
        <v>2959</v>
      </c>
      <c r="E117" s="174" t="s">
        <v>101</v>
      </c>
      <c r="F117" s="174" t="s">
        <v>19</v>
      </c>
      <c r="G117" s="174" t="s">
        <v>116</v>
      </c>
      <c r="H117" s="174" t="s">
        <v>919</v>
      </c>
      <c r="I117" s="181"/>
      <c r="J117" s="181"/>
      <c r="K117" s="181"/>
      <c r="L117" s="131">
        <v>50</v>
      </c>
      <c r="M117" s="131" t="s">
        <v>554</v>
      </c>
      <c r="N117" s="181"/>
      <c r="O117" s="131" t="s">
        <v>554</v>
      </c>
      <c r="P117" s="181"/>
      <c r="Q117" s="131" t="s">
        <v>106</v>
      </c>
      <c r="R117" s="181"/>
      <c r="S117" s="181"/>
      <c r="T117" s="176" t="s">
        <v>2960</v>
      </c>
      <c r="U117" s="133">
        <v>7018721179</v>
      </c>
    </row>
    <row r="118" spans="1:21" ht="18" customHeight="1" thickBot="1">
      <c r="A118" s="220"/>
      <c r="B118" s="182" t="s">
        <v>2984</v>
      </c>
      <c r="C118" s="119" t="s">
        <v>1423</v>
      </c>
      <c r="D118" s="119" t="s">
        <v>2985</v>
      </c>
      <c r="E118" s="119" t="s">
        <v>101</v>
      </c>
      <c r="F118" s="119" t="s">
        <v>14</v>
      </c>
      <c r="G118" s="119" t="s">
        <v>116</v>
      </c>
      <c r="H118" s="119" t="s">
        <v>2986</v>
      </c>
      <c r="I118" s="183"/>
      <c r="J118" s="183"/>
      <c r="K118" s="183"/>
      <c r="L118" s="122">
        <v>68.8</v>
      </c>
      <c r="M118" s="122" t="s">
        <v>554</v>
      </c>
      <c r="N118" s="183"/>
      <c r="O118" s="122" t="s">
        <v>554</v>
      </c>
      <c r="P118" s="183"/>
      <c r="Q118" s="122" t="s">
        <v>106</v>
      </c>
      <c r="R118" s="183"/>
      <c r="S118" s="183"/>
      <c r="T118" s="124" t="s">
        <v>2007</v>
      </c>
      <c r="U118" s="184">
        <v>9631942411</v>
      </c>
    </row>
    <row r="119" spans="1:21" ht="18" customHeight="1">
      <c r="A119" s="217" t="s">
        <v>90</v>
      </c>
      <c r="B119" s="103" t="s">
        <v>1895</v>
      </c>
      <c r="C119" s="103" t="s">
        <v>1673</v>
      </c>
      <c r="D119" s="101" t="s">
        <v>2683</v>
      </c>
      <c r="E119" s="103" t="s">
        <v>109</v>
      </c>
      <c r="F119" s="103" t="s">
        <v>19</v>
      </c>
      <c r="G119" s="103" t="s">
        <v>116</v>
      </c>
      <c r="H119" s="103" t="s">
        <v>51</v>
      </c>
      <c r="I119" s="103"/>
      <c r="J119" s="103"/>
      <c r="K119" s="103"/>
      <c r="L119" s="104">
        <v>8.6199999999999992</v>
      </c>
      <c r="M119" s="104" t="s">
        <v>554</v>
      </c>
      <c r="N119" s="106"/>
      <c r="O119" s="104" t="s">
        <v>554</v>
      </c>
      <c r="P119" s="106"/>
      <c r="Q119" s="104" t="s">
        <v>106</v>
      </c>
      <c r="R119" s="106"/>
      <c r="S119" s="106"/>
      <c r="T119" s="106" t="s">
        <v>1894</v>
      </c>
      <c r="U119" s="185">
        <v>9805865187</v>
      </c>
    </row>
    <row r="120" spans="1:21" ht="18" customHeight="1">
      <c r="A120" s="218"/>
      <c r="B120" s="111" t="s">
        <v>1595</v>
      </c>
      <c r="C120" s="111" t="s">
        <v>1893</v>
      </c>
      <c r="D120" s="109" t="s">
        <v>2684</v>
      </c>
      <c r="E120" s="111" t="s">
        <v>109</v>
      </c>
      <c r="F120" s="111" t="s">
        <v>18</v>
      </c>
      <c r="G120" s="111" t="s">
        <v>137</v>
      </c>
      <c r="H120" s="111" t="s">
        <v>51</v>
      </c>
      <c r="I120" s="111"/>
      <c r="J120" s="111"/>
      <c r="K120" s="111"/>
      <c r="L120" s="112">
        <v>7.6</v>
      </c>
      <c r="M120" s="112" t="s">
        <v>554</v>
      </c>
      <c r="N120" s="154"/>
      <c r="O120" s="112" t="s">
        <v>554</v>
      </c>
      <c r="P120" s="154"/>
      <c r="Q120" s="112" t="s">
        <v>106</v>
      </c>
      <c r="R120" s="127"/>
      <c r="S120" s="186"/>
      <c r="T120" s="114" t="s">
        <v>2987</v>
      </c>
      <c r="U120" s="115">
        <v>6230522026</v>
      </c>
    </row>
    <row r="121" spans="1:21" ht="18" customHeight="1">
      <c r="A121" s="218"/>
      <c r="B121" s="127" t="s">
        <v>1927</v>
      </c>
      <c r="C121" s="127" t="s">
        <v>1926</v>
      </c>
      <c r="D121" s="109" t="s">
        <v>2685</v>
      </c>
      <c r="E121" s="127" t="s">
        <v>101</v>
      </c>
      <c r="F121" s="111" t="s">
        <v>37</v>
      </c>
      <c r="G121" s="127" t="s">
        <v>116</v>
      </c>
      <c r="H121" s="111" t="s">
        <v>51</v>
      </c>
      <c r="I121" s="127"/>
      <c r="J121" s="127"/>
      <c r="K121" s="127"/>
      <c r="L121" s="112">
        <v>7.88</v>
      </c>
      <c r="M121" s="112" t="s">
        <v>554</v>
      </c>
      <c r="N121" s="154"/>
      <c r="O121" s="112" t="s">
        <v>554</v>
      </c>
      <c r="P121" s="154"/>
      <c r="Q121" s="112" t="s">
        <v>106</v>
      </c>
      <c r="R121" s="127"/>
      <c r="S121" s="186"/>
      <c r="T121" s="114" t="s">
        <v>1925</v>
      </c>
      <c r="U121" s="115">
        <v>7052557687</v>
      </c>
    </row>
    <row r="122" spans="1:21" ht="18" customHeight="1">
      <c r="A122" s="218"/>
      <c r="B122" s="117" t="s">
        <v>1910</v>
      </c>
      <c r="C122" s="187" t="s">
        <v>1909</v>
      </c>
      <c r="D122" s="109" t="s">
        <v>2686</v>
      </c>
      <c r="E122" s="117" t="s">
        <v>109</v>
      </c>
      <c r="F122" s="187" t="s">
        <v>19</v>
      </c>
      <c r="G122" s="187" t="s">
        <v>116</v>
      </c>
      <c r="H122" s="111" t="s">
        <v>51</v>
      </c>
      <c r="I122" s="187"/>
      <c r="J122" s="187"/>
      <c r="K122" s="188"/>
      <c r="L122" s="112">
        <v>8.5399999999999991</v>
      </c>
      <c r="M122" s="112" t="s">
        <v>554</v>
      </c>
      <c r="N122" s="112"/>
      <c r="O122" s="112" t="s">
        <v>554</v>
      </c>
      <c r="P122" s="112"/>
      <c r="Q122" s="112" t="s">
        <v>106</v>
      </c>
      <c r="R122" s="187"/>
      <c r="S122" s="189"/>
      <c r="T122" s="190" t="s">
        <v>1908</v>
      </c>
      <c r="U122" s="115">
        <v>8988008085</v>
      </c>
    </row>
    <row r="123" spans="1:21" ht="18" customHeight="1">
      <c r="A123" s="218"/>
      <c r="B123" s="109" t="s">
        <v>1917</v>
      </c>
      <c r="C123" s="111" t="s">
        <v>1916</v>
      </c>
      <c r="D123" s="109" t="s">
        <v>2687</v>
      </c>
      <c r="E123" s="109" t="s">
        <v>101</v>
      </c>
      <c r="F123" s="111" t="s">
        <v>19</v>
      </c>
      <c r="G123" s="111" t="s">
        <v>116</v>
      </c>
      <c r="H123" s="111" t="s">
        <v>51</v>
      </c>
      <c r="I123" s="111"/>
      <c r="J123" s="111"/>
      <c r="K123" s="191"/>
      <c r="L123" s="112">
        <v>7.4</v>
      </c>
      <c r="M123" s="112" t="s">
        <v>554</v>
      </c>
      <c r="N123" s="112"/>
      <c r="O123" s="112" t="s">
        <v>554</v>
      </c>
      <c r="P123" s="112"/>
      <c r="Q123" s="112" t="s">
        <v>106</v>
      </c>
      <c r="R123" s="127"/>
      <c r="S123" s="186"/>
      <c r="T123" s="192" t="s">
        <v>1915</v>
      </c>
      <c r="U123" s="115">
        <v>8894041058</v>
      </c>
    </row>
    <row r="124" spans="1:21" ht="18" customHeight="1">
      <c r="A124" s="218"/>
      <c r="B124" s="111" t="s">
        <v>1898</v>
      </c>
      <c r="C124" s="111" t="s">
        <v>1897</v>
      </c>
      <c r="D124" s="109" t="s">
        <v>2688</v>
      </c>
      <c r="E124" s="111" t="s">
        <v>101</v>
      </c>
      <c r="F124" s="111" t="s">
        <v>19</v>
      </c>
      <c r="G124" s="111" t="s">
        <v>104</v>
      </c>
      <c r="H124" s="111" t="s">
        <v>51</v>
      </c>
      <c r="I124" s="111"/>
      <c r="J124" s="111"/>
      <c r="K124" s="111"/>
      <c r="L124" s="112">
        <v>6.93</v>
      </c>
      <c r="M124" s="112" t="s">
        <v>554</v>
      </c>
      <c r="N124" s="154"/>
      <c r="O124" s="112" t="s">
        <v>554</v>
      </c>
      <c r="P124" s="154"/>
      <c r="Q124" s="112" t="s">
        <v>106</v>
      </c>
      <c r="R124" s="127"/>
      <c r="S124" s="189"/>
      <c r="T124" s="192" t="s">
        <v>1896</v>
      </c>
      <c r="U124" s="115">
        <v>7018579591</v>
      </c>
    </row>
    <row r="125" spans="1:21" ht="18" customHeight="1">
      <c r="A125" s="218"/>
      <c r="B125" s="111" t="s">
        <v>1900</v>
      </c>
      <c r="C125" s="111" t="s">
        <v>785</v>
      </c>
      <c r="D125" s="109" t="s">
        <v>2689</v>
      </c>
      <c r="E125" s="111" t="s">
        <v>109</v>
      </c>
      <c r="F125" s="111" t="s">
        <v>19</v>
      </c>
      <c r="G125" s="111" t="s">
        <v>116</v>
      </c>
      <c r="H125" s="111" t="s">
        <v>51</v>
      </c>
      <c r="I125" s="111"/>
      <c r="J125" s="111"/>
      <c r="K125" s="111"/>
      <c r="L125" s="112">
        <v>8.6199999999999992</v>
      </c>
      <c r="M125" s="112" t="s">
        <v>554</v>
      </c>
      <c r="N125" s="154"/>
      <c r="O125" s="112" t="s">
        <v>554</v>
      </c>
      <c r="P125" s="154"/>
      <c r="Q125" s="112" t="s">
        <v>106</v>
      </c>
      <c r="R125" s="127"/>
      <c r="S125" s="186"/>
      <c r="T125" s="192" t="s">
        <v>1899</v>
      </c>
      <c r="U125" s="115">
        <v>8278717542</v>
      </c>
    </row>
    <row r="126" spans="1:21" ht="18" customHeight="1">
      <c r="A126" s="218"/>
      <c r="B126" s="109" t="s">
        <v>1304</v>
      </c>
      <c r="C126" s="111" t="s">
        <v>1912</v>
      </c>
      <c r="D126" s="109" t="s">
        <v>2690</v>
      </c>
      <c r="E126" s="109" t="s">
        <v>109</v>
      </c>
      <c r="F126" s="111" t="s">
        <v>19</v>
      </c>
      <c r="G126" s="111" t="s">
        <v>128</v>
      </c>
      <c r="H126" s="111" t="s">
        <v>51</v>
      </c>
      <c r="I126" s="111"/>
      <c r="J126" s="111"/>
      <c r="K126" s="191"/>
      <c r="L126" s="112">
        <v>6.75</v>
      </c>
      <c r="M126" s="112" t="s">
        <v>554</v>
      </c>
      <c r="N126" s="112"/>
      <c r="O126" s="112" t="s">
        <v>554</v>
      </c>
      <c r="P126" s="112"/>
      <c r="Q126" s="112" t="s">
        <v>106</v>
      </c>
      <c r="R126" s="127"/>
      <c r="S126" s="186"/>
      <c r="T126" s="192" t="s">
        <v>1911</v>
      </c>
      <c r="U126" s="115">
        <v>8580922414</v>
      </c>
    </row>
    <row r="127" spans="1:21" ht="18" customHeight="1">
      <c r="A127" s="218"/>
      <c r="B127" s="111" t="s">
        <v>1892</v>
      </c>
      <c r="C127" s="111" t="s">
        <v>1891</v>
      </c>
      <c r="D127" s="109" t="s">
        <v>2691</v>
      </c>
      <c r="E127" s="111" t="s">
        <v>109</v>
      </c>
      <c r="F127" s="111" t="s">
        <v>19</v>
      </c>
      <c r="G127" s="111" t="s">
        <v>116</v>
      </c>
      <c r="H127" s="111" t="s">
        <v>51</v>
      </c>
      <c r="I127" s="111"/>
      <c r="J127" s="111"/>
      <c r="K127" s="111"/>
      <c r="L127" s="112">
        <v>7.67</v>
      </c>
      <c r="M127" s="112" t="s">
        <v>554</v>
      </c>
      <c r="N127" s="154"/>
      <c r="O127" s="112" t="s">
        <v>554</v>
      </c>
      <c r="P127" s="154"/>
      <c r="Q127" s="112" t="s">
        <v>106</v>
      </c>
      <c r="R127" s="127"/>
      <c r="S127" s="186"/>
      <c r="T127" s="192" t="s">
        <v>1890</v>
      </c>
      <c r="U127" s="115">
        <v>9417220800</v>
      </c>
    </row>
    <row r="128" spans="1:21" ht="18" customHeight="1">
      <c r="A128" s="218"/>
      <c r="B128" s="111" t="s">
        <v>1902</v>
      </c>
      <c r="C128" s="111" t="s">
        <v>665</v>
      </c>
      <c r="D128" s="109" t="s">
        <v>2692</v>
      </c>
      <c r="E128" s="109" t="s">
        <v>109</v>
      </c>
      <c r="F128" s="187" t="s">
        <v>19</v>
      </c>
      <c r="G128" s="111" t="s">
        <v>116</v>
      </c>
      <c r="H128" s="111" t="s">
        <v>51</v>
      </c>
      <c r="I128" s="111"/>
      <c r="J128" s="111"/>
      <c r="K128" s="111"/>
      <c r="L128" s="112">
        <v>8.4600000000000009</v>
      </c>
      <c r="M128" s="112" t="s">
        <v>554</v>
      </c>
      <c r="N128" s="154"/>
      <c r="O128" s="112" t="s">
        <v>554</v>
      </c>
      <c r="P128" s="154"/>
      <c r="Q128" s="112" t="s">
        <v>106</v>
      </c>
      <c r="R128" s="127"/>
      <c r="S128" s="186"/>
      <c r="T128" s="192" t="s">
        <v>1901</v>
      </c>
      <c r="U128" s="115">
        <v>8219866511</v>
      </c>
    </row>
    <row r="129" spans="1:21" ht="18" customHeight="1">
      <c r="A129" s="218"/>
      <c r="B129" s="111" t="s">
        <v>1907</v>
      </c>
      <c r="C129" s="111" t="s">
        <v>234</v>
      </c>
      <c r="D129" s="109" t="s">
        <v>2693</v>
      </c>
      <c r="E129" s="109" t="s">
        <v>109</v>
      </c>
      <c r="F129" s="111" t="s">
        <v>19</v>
      </c>
      <c r="G129" s="187" t="s">
        <v>116</v>
      </c>
      <c r="H129" s="111" t="s">
        <v>51</v>
      </c>
      <c r="I129" s="111"/>
      <c r="J129" s="111"/>
      <c r="K129" s="111"/>
      <c r="L129" s="112">
        <v>8.17</v>
      </c>
      <c r="M129" s="112" t="s">
        <v>554</v>
      </c>
      <c r="N129" s="154"/>
      <c r="O129" s="112" t="s">
        <v>554</v>
      </c>
      <c r="P129" s="154"/>
      <c r="Q129" s="112" t="s">
        <v>106</v>
      </c>
      <c r="R129" s="127"/>
      <c r="S129" s="186"/>
      <c r="T129" s="192" t="s">
        <v>1906</v>
      </c>
      <c r="U129" s="115">
        <v>7876006997</v>
      </c>
    </row>
    <row r="130" spans="1:21" ht="18" customHeight="1">
      <c r="A130" s="218"/>
      <c r="B130" s="109" t="s">
        <v>1084</v>
      </c>
      <c r="C130" s="111" t="s">
        <v>1914</v>
      </c>
      <c r="D130" s="109" t="s">
        <v>2694</v>
      </c>
      <c r="E130" s="109" t="s">
        <v>101</v>
      </c>
      <c r="F130" s="111" t="s">
        <v>19</v>
      </c>
      <c r="G130" s="111" t="s">
        <v>116</v>
      </c>
      <c r="H130" s="111" t="s">
        <v>51</v>
      </c>
      <c r="I130" s="111"/>
      <c r="J130" s="111"/>
      <c r="K130" s="191"/>
      <c r="L130" s="112">
        <v>7.76</v>
      </c>
      <c r="M130" s="112" t="s">
        <v>554</v>
      </c>
      <c r="N130" s="112"/>
      <c r="O130" s="112" t="s">
        <v>554</v>
      </c>
      <c r="P130" s="112"/>
      <c r="Q130" s="112" t="s">
        <v>106</v>
      </c>
      <c r="R130" s="127"/>
      <c r="S130" s="189"/>
      <c r="T130" s="192" t="s">
        <v>1913</v>
      </c>
      <c r="U130" s="115">
        <v>7876132593</v>
      </c>
    </row>
    <row r="131" spans="1:21" ht="18" customHeight="1">
      <c r="A131" s="218"/>
      <c r="B131" s="111" t="s">
        <v>1905</v>
      </c>
      <c r="C131" s="111" t="s">
        <v>1904</v>
      </c>
      <c r="D131" s="109" t="s">
        <v>2695</v>
      </c>
      <c r="E131" s="109" t="s">
        <v>101</v>
      </c>
      <c r="F131" s="111" t="s">
        <v>19</v>
      </c>
      <c r="G131" s="111" t="s">
        <v>116</v>
      </c>
      <c r="H131" s="111" t="s">
        <v>51</v>
      </c>
      <c r="I131" s="111"/>
      <c r="J131" s="111"/>
      <c r="K131" s="111"/>
      <c r="L131" s="112">
        <v>7.4</v>
      </c>
      <c r="M131" s="112" t="s">
        <v>554</v>
      </c>
      <c r="N131" s="154"/>
      <c r="O131" s="112" t="s">
        <v>554</v>
      </c>
      <c r="P131" s="154"/>
      <c r="Q131" s="112" t="s">
        <v>106</v>
      </c>
      <c r="R131" s="127"/>
      <c r="S131" s="186"/>
      <c r="T131" s="192" t="s">
        <v>1903</v>
      </c>
      <c r="U131" s="115">
        <v>7876175672</v>
      </c>
    </row>
    <row r="132" spans="1:21" ht="18" customHeight="1">
      <c r="A132" s="218"/>
      <c r="B132" s="111" t="s">
        <v>2697</v>
      </c>
      <c r="C132" s="111" t="s">
        <v>146</v>
      </c>
      <c r="D132" s="109" t="s">
        <v>2696</v>
      </c>
      <c r="E132" s="109" t="s">
        <v>109</v>
      </c>
      <c r="F132" s="111" t="s">
        <v>19</v>
      </c>
      <c r="G132" s="111" t="s">
        <v>116</v>
      </c>
      <c r="H132" s="111" t="s">
        <v>51</v>
      </c>
      <c r="I132" s="111"/>
      <c r="J132" s="111"/>
      <c r="K132" s="111"/>
      <c r="L132" s="112">
        <v>8.0399999999999991</v>
      </c>
      <c r="M132" s="112" t="s">
        <v>554</v>
      </c>
      <c r="N132" s="154"/>
      <c r="O132" s="112" t="s">
        <v>554</v>
      </c>
      <c r="P132" s="154"/>
      <c r="Q132" s="112" t="s">
        <v>106</v>
      </c>
      <c r="R132" s="127"/>
      <c r="S132" s="186"/>
      <c r="T132" s="192" t="s">
        <v>2698</v>
      </c>
      <c r="U132" s="115">
        <v>7018862698</v>
      </c>
    </row>
    <row r="133" spans="1:21" ht="18" customHeight="1" thickBot="1">
      <c r="A133" s="219"/>
      <c r="B133" s="121" t="s">
        <v>2787</v>
      </c>
      <c r="C133" s="121" t="s">
        <v>2788</v>
      </c>
      <c r="D133" s="119" t="s">
        <v>2786</v>
      </c>
      <c r="E133" s="121" t="s">
        <v>101</v>
      </c>
      <c r="F133" s="121" t="s">
        <v>37</v>
      </c>
      <c r="G133" s="121" t="s">
        <v>137</v>
      </c>
      <c r="H133" s="121" t="s">
        <v>51</v>
      </c>
      <c r="I133" s="121"/>
      <c r="J133" s="121"/>
      <c r="K133" s="121"/>
      <c r="L133" s="122">
        <v>70.400000000000006</v>
      </c>
      <c r="M133" s="122" t="s">
        <v>554</v>
      </c>
      <c r="N133" s="167"/>
      <c r="O133" s="122" t="s">
        <v>554</v>
      </c>
      <c r="P133" s="167"/>
      <c r="Q133" s="122" t="s">
        <v>106</v>
      </c>
      <c r="R133" s="135"/>
      <c r="S133" s="193"/>
      <c r="T133" s="194" t="s">
        <v>2789</v>
      </c>
      <c r="U133" s="125">
        <v>7088315845</v>
      </c>
    </row>
    <row r="134" spans="1:21">
      <c r="A134" s="221" t="s">
        <v>89</v>
      </c>
      <c r="B134" s="103" t="s">
        <v>1924</v>
      </c>
      <c r="C134" s="103" t="s">
        <v>1923</v>
      </c>
      <c r="D134" s="103" t="s">
        <v>2699</v>
      </c>
      <c r="E134" s="103" t="s">
        <v>101</v>
      </c>
      <c r="F134" s="103" t="s">
        <v>19</v>
      </c>
      <c r="G134" s="103" t="s">
        <v>116</v>
      </c>
      <c r="H134" s="103" t="s">
        <v>51</v>
      </c>
      <c r="I134" s="103"/>
      <c r="J134" s="103"/>
      <c r="K134" s="103"/>
      <c r="L134" s="104">
        <v>8.5</v>
      </c>
      <c r="M134" s="104" t="s">
        <v>554</v>
      </c>
      <c r="N134" s="162"/>
      <c r="O134" s="104" t="s">
        <v>554</v>
      </c>
      <c r="P134" s="162"/>
      <c r="Q134" s="104" t="s">
        <v>106</v>
      </c>
      <c r="R134" s="163"/>
      <c r="S134" s="195"/>
      <c r="T134" s="196" t="s">
        <v>1922</v>
      </c>
      <c r="U134" s="107">
        <v>8219776369</v>
      </c>
    </row>
    <row r="135" spans="1:21">
      <c r="A135" s="222"/>
      <c r="B135" s="111" t="s">
        <v>2942</v>
      </c>
      <c r="C135" s="111" t="s">
        <v>1921</v>
      </c>
      <c r="D135" s="111" t="s">
        <v>2700</v>
      </c>
      <c r="E135" s="111" t="s">
        <v>109</v>
      </c>
      <c r="F135" s="111" t="s">
        <v>19</v>
      </c>
      <c r="G135" s="111" t="s">
        <v>137</v>
      </c>
      <c r="H135" s="111" t="s">
        <v>51</v>
      </c>
      <c r="I135" s="111"/>
      <c r="J135" s="111"/>
      <c r="K135" s="111"/>
      <c r="L135" s="112">
        <v>8.0500000000000007</v>
      </c>
      <c r="M135" s="112" t="s">
        <v>554</v>
      </c>
      <c r="N135" s="154"/>
      <c r="O135" s="112" t="s">
        <v>554</v>
      </c>
      <c r="P135" s="154"/>
      <c r="Q135" s="112" t="s">
        <v>106</v>
      </c>
      <c r="R135" s="127"/>
      <c r="S135" s="186"/>
      <c r="T135" s="192" t="s">
        <v>1920</v>
      </c>
      <c r="U135" s="115">
        <v>7814176241</v>
      </c>
    </row>
    <row r="136" spans="1:21">
      <c r="A136" s="222"/>
      <c r="B136" s="111" t="s">
        <v>1919</v>
      </c>
      <c r="C136" s="111" t="s">
        <v>665</v>
      </c>
      <c r="D136" s="111" t="s">
        <v>2701</v>
      </c>
      <c r="E136" s="111" t="s">
        <v>109</v>
      </c>
      <c r="F136" s="111" t="s">
        <v>19</v>
      </c>
      <c r="G136" s="111" t="s">
        <v>104</v>
      </c>
      <c r="H136" s="111" t="s">
        <v>51</v>
      </c>
      <c r="I136" s="111"/>
      <c r="J136" s="111"/>
      <c r="K136" s="111"/>
      <c r="L136" s="112">
        <v>7.74</v>
      </c>
      <c r="M136" s="112" t="s">
        <v>554</v>
      </c>
      <c r="N136" s="154"/>
      <c r="O136" s="112" t="s">
        <v>554</v>
      </c>
      <c r="P136" s="154"/>
      <c r="Q136" s="112" t="s">
        <v>106</v>
      </c>
      <c r="R136" s="127"/>
      <c r="S136" s="186"/>
      <c r="T136" s="192" t="s">
        <v>1918</v>
      </c>
      <c r="U136" s="115">
        <v>8219270229</v>
      </c>
    </row>
    <row r="137" spans="1:21">
      <c r="A137" s="222"/>
      <c r="B137" s="111" t="s">
        <v>1940</v>
      </c>
      <c r="C137" s="111" t="s">
        <v>1939</v>
      </c>
      <c r="D137" s="111" t="s">
        <v>2702</v>
      </c>
      <c r="E137" s="111" t="s">
        <v>101</v>
      </c>
      <c r="F137" s="111" t="s">
        <v>37</v>
      </c>
      <c r="G137" s="111" t="s">
        <v>116</v>
      </c>
      <c r="H137" s="111" t="s">
        <v>51</v>
      </c>
      <c r="I137" s="111"/>
      <c r="J137" s="111"/>
      <c r="K137" s="111"/>
      <c r="L137" s="112">
        <v>7.38</v>
      </c>
      <c r="M137" s="112" t="s">
        <v>554</v>
      </c>
      <c r="N137" s="154"/>
      <c r="O137" s="112" t="s">
        <v>554</v>
      </c>
      <c r="P137" s="154"/>
      <c r="Q137" s="112" t="s">
        <v>106</v>
      </c>
      <c r="R137" s="127"/>
      <c r="S137" s="146"/>
      <c r="T137" s="114" t="s">
        <v>1938</v>
      </c>
      <c r="U137" s="115">
        <v>8295594689</v>
      </c>
    </row>
    <row r="138" spans="1:21">
      <c r="A138" s="222"/>
      <c r="B138" s="111" t="s">
        <v>2783</v>
      </c>
      <c r="C138" s="111" t="s">
        <v>2784</v>
      </c>
      <c r="D138" s="111" t="s">
        <v>2782</v>
      </c>
      <c r="E138" s="111" t="s">
        <v>109</v>
      </c>
      <c r="F138" s="111" t="s">
        <v>18</v>
      </c>
      <c r="G138" s="111" t="s">
        <v>137</v>
      </c>
      <c r="H138" s="111" t="s">
        <v>51</v>
      </c>
      <c r="I138" s="111"/>
      <c r="J138" s="111"/>
      <c r="K138" s="111"/>
      <c r="L138" s="112">
        <v>6.94</v>
      </c>
      <c r="M138" s="112" t="s">
        <v>554</v>
      </c>
      <c r="N138" s="154"/>
      <c r="O138" s="112" t="s">
        <v>554</v>
      </c>
      <c r="P138" s="154"/>
      <c r="Q138" s="112" t="s">
        <v>106</v>
      </c>
      <c r="R138" s="127"/>
      <c r="S138" s="186"/>
      <c r="T138" s="192" t="s">
        <v>2785</v>
      </c>
      <c r="U138" s="115">
        <v>9896363283</v>
      </c>
    </row>
    <row r="139" spans="1:21" ht="15.75" thickBot="1">
      <c r="A139" s="228"/>
      <c r="B139" s="197" t="s">
        <v>1148</v>
      </c>
      <c r="C139" s="197" t="s">
        <v>2708</v>
      </c>
      <c r="D139" s="197" t="s">
        <v>2860</v>
      </c>
      <c r="E139" s="198" t="s">
        <v>109</v>
      </c>
      <c r="F139" s="197" t="s">
        <v>19</v>
      </c>
      <c r="G139" s="198" t="s">
        <v>104</v>
      </c>
      <c r="H139" s="197" t="s">
        <v>51</v>
      </c>
      <c r="I139" s="198"/>
      <c r="J139" s="198"/>
      <c r="K139" s="198"/>
      <c r="L139" s="199">
        <v>8.1</v>
      </c>
      <c r="M139" s="199" t="s">
        <v>554</v>
      </c>
      <c r="N139" s="198"/>
      <c r="O139" s="199" t="s">
        <v>554</v>
      </c>
      <c r="P139" s="198"/>
      <c r="Q139" s="199" t="s">
        <v>106</v>
      </c>
      <c r="R139" s="198"/>
      <c r="S139" s="198"/>
      <c r="T139" s="200" t="s">
        <v>2817</v>
      </c>
      <c r="U139" s="201">
        <v>7018953145</v>
      </c>
    </row>
    <row r="140" spans="1:21">
      <c r="A140" s="221" t="s">
        <v>3103</v>
      </c>
      <c r="B140" s="163" t="s">
        <v>1932</v>
      </c>
      <c r="C140" s="163" t="s">
        <v>1931</v>
      </c>
      <c r="D140" s="103" t="s">
        <v>2703</v>
      </c>
      <c r="E140" s="163" t="s">
        <v>109</v>
      </c>
      <c r="F140" s="163" t="s">
        <v>19</v>
      </c>
      <c r="G140" s="163" t="s">
        <v>116</v>
      </c>
      <c r="H140" s="103" t="s">
        <v>51</v>
      </c>
      <c r="I140" s="163"/>
      <c r="J140" s="163"/>
      <c r="K140" s="163"/>
      <c r="L140" s="104">
        <v>8.02</v>
      </c>
      <c r="M140" s="104" t="s">
        <v>554</v>
      </c>
      <c r="N140" s="162"/>
      <c r="O140" s="104" t="s">
        <v>554</v>
      </c>
      <c r="P140" s="162"/>
      <c r="Q140" s="104" t="s">
        <v>106</v>
      </c>
      <c r="R140" s="163"/>
      <c r="S140" s="195"/>
      <c r="T140" s="196" t="s">
        <v>1930</v>
      </c>
      <c r="U140" s="107">
        <v>7018110929</v>
      </c>
    </row>
    <row r="141" spans="1:21">
      <c r="A141" s="222"/>
      <c r="B141" s="127" t="s">
        <v>1929</v>
      </c>
      <c r="C141" s="127" t="s">
        <v>1541</v>
      </c>
      <c r="D141" s="111" t="s">
        <v>2704</v>
      </c>
      <c r="E141" s="127" t="s">
        <v>109</v>
      </c>
      <c r="F141" s="127" t="s">
        <v>19</v>
      </c>
      <c r="G141" s="127" t="s">
        <v>116</v>
      </c>
      <c r="H141" s="111" t="s">
        <v>51</v>
      </c>
      <c r="I141" s="127"/>
      <c r="J141" s="127"/>
      <c r="K141" s="127"/>
      <c r="L141" s="112">
        <v>8.25</v>
      </c>
      <c r="M141" s="112" t="s">
        <v>554</v>
      </c>
      <c r="N141" s="154"/>
      <c r="O141" s="112" t="s">
        <v>554</v>
      </c>
      <c r="P141" s="154"/>
      <c r="Q141" s="112" t="s">
        <v>106</v>
      </c>
      <c r="R141" s="127"/>
      <c r="S141" s="186"/>
      <c r="T141" s="192" t="s">
        <v>1928</v>
      </c>
      <c r="U141" s="115">
        <v>7876002011</v>
      </c>
    </row>
    <row r="142" spans="1:21">
      <c r="A142" s="222"/>
      <c r="B142" s="111" t="s">
        <v>1036</v>
      </c>
      <c r="C142" s="111" t="s">
        <v>1937</v>
      </c>
      <c r="D142" s="111" t="s">
        <v>2705</v>
      </c>
      <c r="E142" s="111" t="s">
        <v>109</v>
      </c>
      <c r="F142" s="111" t="s">
        <v>19</v>
      </c>
      <c r="G142" s="111" t="s">
        <v>116</v>
      </c>
      <c r="H142" s="111" t="s">
        <v>51</v>
      </c>
      <c r="I142" s="111"/>
      <c r="J142" s="111"/>
      <c r="K142" s="111"/>
      <c r="L142" s="112">
        <v>8.4</v>
      </c>
      <c r="M142" s="112" t="s">
        <v>554</v>
      </c>
      <c r="N142" s="154"/>
      <c r="O142" s="112" t="s">
        <v>554</v>
      </c>
      <c r="P142" s="154"/>
      <c r="Q142" s="112" t="s">
        <v>106</v>
      </c>
      <c r="R142" s="127"/>
      <c r="S142" s="186"/>
      <c r="T142" s="127" t="s">
        <v>1936</v>
      </c>
      <c r="U142" s="202">
        <v>7018412731</v>
      </c>
    </row>
    <row r="143" spans="1:21">
      <c r="A143" s="222"/>
      <c r="B143" s="111" t="s">
        <v>1935</v>
      </c>
      <c r="C143" s="111" t="s">
        <v>1934</v>
      </c>
      <c r="D143" s="111" t="s">
        <v>2706</v>
      </c>
      <c r="E143" s="111" t="s">
        <v>109</v>
      </c>
      <c r="F143" s="111" t="s">
        <v>19</v>
      </c>
      <c r="G143" s="111" t="s">
        <v>137</v>
      </c>
      <c r="H143" s="111" t="s">
        <v>51</v>
      </c>
      <c r="I143" s="111"/>
      <c r="J143" s="111"/>
      <c r="K143" s="111"/>
      <c r="L143" s="112">
        <v>7.21</v>
      </c>
      <c r="M143" s="112" t="s">
        <v>554</v>
      </c>
      <c r="N143" s="154"/>
      <c r="O143" s="112" t="s">
        <v>554</v>
      </c>
      <c r="P143" s="154"/>
      <c r="Q143" s="112" t="s">
        <v>106</v>
      </c>
      <c r="R143" s="127"/>
      <c r="S143" s="189"/>
      <c r="T143" s="192" t="s">
        <v>1933</v>
      </c>
      <c r="U143" s="115">
        <v>8351097787</v>
      </c>
    </row>
    <row r="144" spans="1:21" ht="15.75" thickBot="1">
      <c r="A144" s="222"/>
      <c r="B144" s="203" t="s">
        <v>2024</v>
      </c>
      <c r="C144" s="203" t="s">
        <v>2025</v>
      </c>
      <c r="D144" s="197" t="s">
        <v>2707</v>
      </c>
      <c r="E144" s="203" t="s">
        <v>101</v>
      </c>
      <c r="F144" s="197" t="s">
        <v>19</v>
      </c>
      <c r="G144" s="203" t="s">
        <v>128</v>
      </c>
      <c r="H144" s="197" t="s">
        <v>51</v>
      </c>
      <c r="I144" s="203"/>
      <c r="J144" s="203"/>
      <c r="K144" s="203"/>
      <c r="L144" s="199">
        <v>7.2</v>
      </c>
      <c r="M144" s="199" t="s">
        <v>554</v>
      </c>
      <c r="N144" s="204"/>
      <c r="O144" s="199" t="s">
        <v>554</v>
      </c>
      <c r="P144" s="204"/>
      <c r="Q144" s="199" t="s">
        <v>106</v>
      </c>
      <c r="R144" s="203"/>
      <c r="S144" s="205"/>
      <c r="T144" s="200" t="s">
        <v>2026</v>
      </c>
      <c r="U144" s="206">
        <v>7018510648</v>
      </c>
    </row>
    <row r="145" spans="1:21">
      <c r="A145" s="223" t="s">
        <v>96</v>
      </c>
      <c r="B145" s="103" t="s">
        <v>1944</v>
      </c>
      <c r="C145" s="103" t="s">
        <v>1943</v>
      </c>
      <c r="D145" s="103" t="s">
        <v>2709</v>
      </c>
      <c r="E145" s="103" t="s">
        <v>101</v>
      </c>
      <c r="F145" s="163" t="s">
        <v>19</v>
      </c>
      <c r="G145" s="103" t="s">
        <v>128</v>
      </c>
      <c r="H145" s="103" t="s">
        <v>51</v>
      </c>
      <c r="I145" s="103"/>
      <c r="J145" s="103"/>
      <c r="K145" s="103"/>
      <c r="L145" s="104">
        <v>81</v>
      </c>
      <c r="M145" s="104" t="s">
        <v>554</v>
      </c>
      <c r="N145" s="162"/>
      <c r="O145" s="104" t="s">
        <v>554</v>
      </c>
      <c r="P145" s="162"/>
      <c r="Q145" s="104" t="s">
        <v>106</v>
      </c>
      <c r="R145" s="163"/>
      <c r="S145" s="195"/>
      <c r="T145" s="106" t="s">
        <v>1942</v>
      </c>
      <c r="U145" s="107">
        <v>8894961777</v>
      </c>
    </row>
    <row r="146" spans="1:21" ht="15.75" thickBot="1">
      <c r="A146" s="224"/>
      <c r="B146" s="121" t="s">
        <v>1941</v>
      </c>
      <c r="C146" s="121" t="s">
        <v>994</v>
      </c>
      <c r="D146" s="121" t="s">
        <v>2710</v>
      </c>
      <c r="E146" s="121" t="s">
        <v>101</v>
      </c>
      <c r="F146" s="121" t="s">
        <v>19</v>
      </c>
      <c r="G146" s="121" t="s">
        <v>116</v>
      </c>
      <c r="H146" s="121" t="s">
        <v>51</v>
      </c>
      <c r="I146" s="121"/>
      <c r="J146" s="121"/>
      <c r="K146" s="121"/>
      <c r="L146" s="122">
        <v>8</v>
      </c>
      <c r="M146" s="122" t="s">
        <v>554</v>
      </c>
      <c r="N146" s="167"/>
      <c r="O146" s="122" t="s">
        <v>554</v>
      </c>
      <c r="P146" s="167"/>
      <c r="Q146" s="122" t="s">
        <v>106</v>
      </c>
      <c r="R146" s="135"/>
      <c r="S146" s="193"/>
      <c r="T146" s="124" t="s">
        <v>3001</v>
      </c>
      <c r="U146" s="125">
        <v>8219995265</v>
      </c>
    </row>
    <row r="147" spans="1:21" ht="15" customHeight="1">
      <c r="A147" s="42"/>
    </row>
    <row r="148" spans="1:21" ht="18" customHeight="1"/>
    <row r="149" spans="1:21" ht="18" customHeight="1"/>
    <row r="150" spans="1:21" ht="18" customHeight="1"/>
    <row r="151" spans="1:21" ht="18" customHeight="1"/>
    <row r="152" spans="1:21" ht="18" customHeight="1"/>
    <row r="153" spans="1:21" ht="18" customHeight="1"/>
    <row r="154" spans="1:21" ht="18" customHeight="1"/>
  </sheetData>
  <sortState ref="B159:U163">
    <sortCondition ref="C159:C163"/>
  </sortState>
  <mergeCells count="11">
    <mergeCell ref="A145:A146"/>
    <mergeCell ref="A34:A62"/>
    <mergeCell ref="A63:A67"/>
    <mergeCell ref="A68:A77"/>
    <mergeCell ref="A78:A118"/>
    <mergeCell ref="A134:A139"/>
    <mergeCell ref="H2:L2"/>
    <mergeCell ref="A4:A11"/>
    <mergeCell ref="A119:A133"/>
    <mergeCell ref="A12:A33"/>
    <mergeCell ref="A140:A144"/>
  </mergeCells>
  <conditionalFormatting sqref="S137 C119 S78:S82 S85 S104:S111 S114 S65:S67 S57 S12:S33 S4">
    <cfRule type="containsText" dxfId="499" priority="171" operator="containsText" text="APPROVED ">
      <formula>NOT(ISERROR(SEARCH("APPROVED ",C4)))</formula>
    </cfRule>
    <cfRule type="containsText" dxfId="498" priority="172" operator="containsText" text="APPROVAL PENDING">
      <formula>NOT(ISERROR(SEARCH("APPROVAL PENDING",C4)))</formula>
    </cfRule>
  </conditionalFormatting>
  <conditionalFormatting sqref="S4">
    <cfRule type="expression" dxfId="497" priority="170">
      <formula>SEARCH("REFUND", $AA1048417)&gt;0</formula>
    </cfRule>
  </conditionalFormatting>
  <conditionalFormatting sqref="S4">
    <cfRule type="expression" dxfId="496" priority="169">
      <formula>SEARCH("REFUND", $AA1048478)&gt;0</formula>
    </cfRule>
  </conditionalFormatting>
  <conditionalFormatting sqref="S4">
    <cfRule type="expression" dxfId="495" priority="168">
      <formula>SEARCH("REFUND", $AA1048412)&gt;0</formula>
    </cfRule>
  </conditionalFormatting>
  <conditionalFormatting sqref="S4">
    <cfRule type="expression" dxfId="494" priority="167">
      <formula>SEARCH("REFUND", $AA1048397)&gt;0</formula>
    </cfRule>
  </conditionalFormatting>
  <conditionalFormatting sqref="B7:C7">
    <cfRule type="expression" dxfId="493" priority="165">
      <formula>SEARCH("REFUND", $Z1048430)&gt;0</formula>
    </cfRule>
  </conditionalFormatting>
  <conditionalFormatting sqref="B4:C6">
    <cfRule type="expression" dxfId="492" priority="164">
      <formula>SEARCH("REFUND", $Z1048428)&gt;0</formula>
    </cfRule>
  </conditionalFormatting>
  <conditionalFormatting sqref="B9:C9">
    <cfRule type="expression" dxfId="491" priority="163">
      <formula>SEARCH("REFUND", $Z1048430)&gt;0</formula>
    </cfRule>
  </conditionalFormatting>
  <conditionalFormatting sqref="B8:C8">
    <cfRule type="expression" dxfId="490" priority="162">
      <formula>SEARCH("REFUND", $Z1048430)&gt;0</formula>
    </cfRule>
  </conditionalFormatting>
  <conditionalFormatting sqref="S22">
    <cfRule type="expression" dxfId="489" priority="159">
      <formula>SEARCH("REFUND", $AB1048435)&gt;0</formula>
    </cfRule>
  </conditionalFormatting>
  <conditionalFormatting sqref="S15">
    <cfRule type="expression" dxfId="488" priority="158">
      <formula>SEARCH("REFUND", $AB1048435)&gt;0</formula>
    </cfRule>
  </conditionalFormatting>
  <conditionalFormatting sqref="S21">
    <cfRule type="expression" dxfId="487" priority="157">
      <formula>SEARCH("REFUND", $AB1048436)&gt;0</formula>
    </cfRule>
  </conditionalFormatting>
  <conditionalFormatting sqref="S17">
    <cfRule type="expression" dxfId="486" priority="156">
      <formula>SEARCH("REFUND", $AB1048435)&gt;0</formula>
    </cfRule>
  </conditionalFormatting>
  <conditionalFormatting sqref="S15">
    <cfRule type="expression" dxfId="485" priority="155">
      <formula>SEARCH("REFUND", $AB1048380)&gt;0</formula>
    </cfRule>
  </conditionalFormatting>
  <conditionalFormatting sqref="S67">
    <cfRule type="expression" dxfId="484" priority="153">
      <formula>SEARCH("REFUND", $AB1048441)&gt;0</formula>
    </cfRule>
  </conditionalFormatting>
  <conditionalFormatting sqref="S13">
    <cfRule type="expression" dxfId="483" priority="152">
      <formula>SEARCH("REFUND", $AB1048435)&gt;0</formula>
    </cfRule>
  </conditionalFormatting>
  <conditionalFormatting sqref="S22">
    <cfRule type="expression" dxfId="482" priority="151">
      <formula>SEARCH("REFUND", $AB1048395)&gt;0</formula>
    </cfRule>
  </conditionalFormatting>
  <conditionalFormatting sqref="S18:S19">
    <cfRule type="expression" dxfId="481" priority="150">
      <formula>SEARCH("REFUND", $AB1048382)&gt;0</formula>
    </cfRule>
  </conditionalFormatting>
  <conditionalFormatting sqref="S31">
    <cfRule type="expression" dxfId="480" priority="147">
      <formula>SEARCH("REFUND", $AB1048396)&gt;0</formula>
    </cfRule>
  </conditionalFormatting>
  <conditionalFormatting sqref="S65:S66">
    <cfRule type="expression" dxfId="479" priority="146">
      <formula>SEARCH("REFUND", $AB1048444)&gt;0</formula>
    </cfRule>
  </conditionalFormatting>
  <conditionalFormatting sqref="S17">
    <cfRule type="expression" dxfId="478" priority="145">
      <formula>SEARCH("REFUND", $AB1048382)&gt;0</formula>
    </cfRule>
  </conditionalFormatting>
  <conditionalFormatting sqref="S16">
    <cfRule type="expression" dxfId="477" priority="144">
      <formula>SEARCH("REFUND", $AB1048435)&gt;0</formula>
    </cfRule>
  </conditionalFormatting>
  <conditionalFormatting sqref="S16">
    <cfRule type="expression" dxfId="476" priority="143">
      <formula>SEARCH("REFUND", $AB1048395)&gt;0</formula>
    </cfRule>
  </conditionalFormatting>
  <conditionalFormatting sqref="S16">
    <cfRule type="expression" dxfId="475" priority="142">
      <formula>SEARCH("REFUND", $AB1048382)&gt;0</formula>
    </cfRule>
  </conditionalFormatting>
  <conditionalFormatting sqref="S15">
    <cfRule type="expression" dxfId="474" priority="141">
      <formula>SEARCH("REFUND", $AB1048395)&gt;0</formula>
    </cfRule>
  </conditionalFormatting>
  <conditionalFormatting sqref="S15">
    <cfRule type="expression" dxfId="473" priority="140">
      <formula>SEARCH("REFUND", $AB1048382)&gt;0</formula>
    </cfRule>
  </conditionalFormatting>
  <conditionalFormatting sqref="S30:S31">
    <cfRule type="expression" dxfId="472" priority="139">
      <formula>SEARCH("REFUND", $AB1048435)&gt;0</formula>
    </cfRule>
  </conditionalFormatting>
  <conditionalFormatting sqref="S30">
    <cfRule type="expression" dxfId="471" priority="138">
      <formula>SEARCH("REFUND", $AB1048395)&gt;0</formula>
    </cfRule>
  </conditionalFormatting>
  <conditionalFormatting sqref="S14">
    <cfRule type="expression" dxfId="470" priority="137">
      <formula>SEARCH("REFUND", $AB1048380)&gt;0</formula>
    </cfRule>
  </conditionalFormatting>
  <conditionalFormatting sqref="S32:S33">
    <cfRule type="expression" dxfId="469" priority="136">
      <formula>SEARCH("REFUND", $AB1048435)&gt;0</formula>
    </cfRule>
  </conditionalFormatting>
  <conditionalFormatting sqref="S32:S33 S17">
    <cfRule type="expression" dxfId="468" priority="135">
      <formula>SEARCH("REFUND", $AB1048380)&gt;0</formula>
    </cfRule>
  </conditionalFormatting>
  <conditionalFormatting sqref="S29">
    <cfRule type="expression" dxfId="467" priority="134">
      <formula>SEARCH("REFUND", $AB1048399)&gt;0</formula>
    </cfRule>
  </conditionalFormatting>
  <conditionalFormatting sqref="S14">
    <cfRule type="expression" dxfId="466" priority="133">
      <formula>SEARCH("REFUND", $AB1048435)&gt;0</formula>
    </cfRule>
  </conditionalFormatting>
  <conditionalFormatting sqref="S14">
    <cfRule type="expression" dxfId="465" priority="132">
      <formula>SEARCH("REFUND", $AB1048395)&gt;0</formula>
    </cfRule>
  </conditionalFormatting>
  <conditionalFormatting sqref="S13">
    <cfRule type="expression" dxfId="464" priority="130">
      <formula>SEARCH("REFUND", $AB1048395)&gt;0</formula>
    </cfRule>
  </conditionalFormatting>
  <conditionalFormatting sqref="S12">
    <cfRule type="expression" dxfId="463" priority="129">
      <formula>SEARCH("REFUND", $AB1048436)&gt;0</formula>
    </cfRule>
  </conditionalFormatting>
  <conditionalFormatting sqref="S12">
    <cfRule type="expression" dxfId="462" priority="128">
      <formula>SEARCH("REFUND", $AB1048396)&gt;0</formula>
    </cfRule>
  </conditionalFormatting>
  <conditionalFormatting sqref="S12">
    <cfRule type="expression" dxfId="461" priority="127">
      <formula>SEARCH("REFUND", $AB1048383)&gt;0</formula>
    </cfRule>
  </conditionalFormatting>
  <conditionalFormatting sqref="S21 S18:S19">
    <cfRule type="expression" dxfId="460" priority="126">
      <formula>SEARCH("REFUND", $AB1048380)&gt;0</formula>
    </cfRule>
  </conditionalFormatting>
  <conditionalFormatting sqref="S67">
    <cfRule type="expression" dxfId="459" priority="125">
      <formula>SEARCH("REFUND", $AB1048443)&gt;0</formula>
    </cfRule>
  </conditionalFormatting>
  <conditionalFormatting sqref="S20">
    <cfRule type="expression" dxfId="458" priority="124">
      <formula>SEARCH("REFUND", $AB1048436)&gt;0</formula>
    </cfRule>
  </conditionalFormatting>
  <conditionalFormatting sqref="S20">
    <cfRule type="expression" dxfId="457" priority="123">
      <formula>SEARCH("REFUND", $AB1048381)&gt;0</formula>
    </cfRule>
  </conditionalFormatting>
  <conditionalFormatting sqref="S20">
    <cfRule type="expression" dxfId="456" priority="122">
      <formula>SEARCH("REFUND", $AB1048383)&gt;0</formula>
    </cfRule>
  </conditionalFormatting>
  <conditionalFormatting sqref="S18:S19">
    <cfRule type="expression" dxfId="455" priority="120">
      <formula>SEARCH("REFUND", $AB1048435)&gt;0</formula>
    </cfRule>
  </conditionalFormatting>
  <conditionalFormatting sqref="S22:S25 S27:S28">
    <cfRule type="expression" dxfId="454" priority="114">
      <formula>SEARCH("REFUND", $AB1048380)&gt;0</formula>
    </cfRule>
  </conditionalFormatting>
  <conditionalFormatting sqref="S23:S25">
    <cfRule type="expression" dxfId="453" priority="113">
      <formula>SEARCH("REFUND", $AB1048396)&gt;0</formula>
    </cfRule>
  </conditionalFormatting>
  <conditionalFormatting sqref="S21:S22">
    <cfRule type="expression" dxfId="452" priority="112">
      <formula>SEARCH("REFUND", $AB1048381)&gt;0</formula>
    </cfRule>
  </conditionalFormatting>
  <conditionalFormatting sqref="S63:S64 S34:S37">
    <cfRule type="expression" dxfId="451" priority="100">
      <formula xml:space="preserve"> SEARCH("REFUND",#REF!)&gt;0</formula>
    </cfRule>
  </conditionalFormatting>
  <conditionalFormatting sqref="S54:S56 S58">
    <cfRule type="expression" dxfId="450" priority="110">
      <formula xml:space="preserve"> SEARCH("REFUND",#REF!)&gt;0</formula>
    </cfRule>
  </conditionalFormatting>
  <conditionalFormatting sqref="S49:S53">
    <cfRule type="expression" dxfId="449" priority="109">
      <formula xml:space="preserve"> SEARCH("REFUND",#REF!)&gt;0</formula>
    </cfRule>
  </conditionalFormatting>
  <conditionalFormatting sqref="S48 S39">
    <cfRule type="expression" dxfId="448" priority="108">
      <formula xml:space="preserve"> SEARCH("REFUND",#REF!)&gt;0</formula>
    </cfRule>
  </conditionalFormatting>
  <conditionalFormatting sqref="S44:S47">
    <cfRule type="expression" dxfId="447" priority="107">
      <formula>SEARCH("REFUND", $AB1048504)&gt;0</formula>
    </cfRule>
  </conditionalFormatting>
  <conditionalFormatting sqref="S43">
    <cfRule type="expression" dxfId="446" priority="106">
      <formula xml:space="preserve"> SEARCH("REFUND",#REF!)&gt;0</formula>
    </cfRule>
  </conditionalFormatting>
  <conditionalFormatting sqref="S42">
    <cfRule type="expression" dxfId="445" priority="105">
      <formula xml:space="preserve"> SEARCH("REFUND",#REF!)&gt;0</formula>
    </cfRule>
  </conditionalFormatting>
  <conditionalFormatting sqref="S41">
    <cfRule type="expression" dxfId="444" priority="104">
      <formula xml:space="preserve"> SEARCH("REFUND",#REF!)&gt;0</formula>
    </cfRule>
  </conditionalFormatting>
  <conditionalFormatting sqref="S40">
    <cfRule type="expression" dxfId="443" priority="103">
      <formula xml:space="preserve"> SEARCH("REFUND",#REF!)&gt;0</formula>
    </cfRule>
  </conditionalFormatting>
  <conditionalFormatting sqref="S38">
    <cfRule type="expression" dxfId="442" priority="101">
      <formula xml:space="preserve"> SEARCH("REFUND",#REF!)&gt;0</formula>
    </cfRule>
  </conditionalFormatting>
  <conditionalFormatting sqref="S67">
    <cfRule type="expression" dxfId="441" priority="97">
      <formula>SEARCH("REFUND", $AB1048501)&gt;0</formula>
    </cfRule>
  </conditionalFormatting>
  <conditionalFormatting sqref="S57">
    <cfRule type="expression" dxfId="440" priority="94">
      <formula>SEARCH("REFUND", $AB1048441)&gt;0</formula>
    </cfRule>
  </conditionalFormatting>
  <conditionalFormatting sqref="S57">
    <cfRule type="expression" dxfId="439" priority="93">
      <formula>SEARCH("REFUND", $AB1048443)&gt;0</formula>
    </cfRule>
  </conditionalFormatting>
  <conditionalFormatting sqref="S104:S105">
    <cfRule type="expression" dxfId="438" priority="31">
      <formula>SEARCH("REFUND", $AB1048448)&gt;0</formula>
    </cfRule>
  </conditionalFormatting>
  <conditionalFormatting sqref="B87:C87 S90">
    <cfRule type="expression" dxfId="437" priority="82">
      <formula>(#REF!="Y")</formula>
    </cfRule>
  </conditionalFormatting>
  <conditionalFormatting sqref="B114:C114">
    <cfRule type="expression" dxfId="436" priority="79">
      <formula>SEARCH("REFUND", $Z1048515)&gt;0</formula>
    </cfRule>
  </conditionalFormatting>
  <conditionalFormatting sqref="B103:C103">
    <cfRule type="expression" dxfId="435" priority="77">
      <formula>SEARCH("REFUND", $Z1048499)&gt;0</formula>
    </cfRule>
  </conditionalFormatting>
  <conditionalFormatting sqref="B91:C93 B95:C97">
    <cfRule type="expression" dxfId="434" priority="76">
      <formula>SEARCH("REFUND", $Z1048507)&gt;0</formula>
    </cfRule>
  </conditionalFormatting>
  <conditionalFormatting sqref="B88:C88 B114:C114">
    <cfRule type="expression" dxfId="433" priority="74">
      <formula>SEARCH("REFUND", $Z1048490)&gt;0</formula>
    </cfRule>
  </conditionalFormatting>
  <conditionalFormatting sqref="S78">
    <cfRule type="expression" dxfId="432" priority="73">
      <formula>SEARCH("REFUND", $AB1048429)&gt;0</formula>
    </cfRule>
  </conditionalFormatting>
  <conditionalFormatting sqref="S80:S82">
    <cfRule type="expression" dxfId="431" priority="72">
      <formula>SEARCH("REFUND", $AB1048441)&gt;0</formula>
    </cfRule>
  </conditionalFormatting>
  <conditionalFormatting sqref="S83">
    <cfRule type="expression" dxfId="430" priority="71">
      <formula>SEARCH("REFUND", $AB1048510)&gt;0</formula>
    </cfRule>
  </conditionalFormatting>
  <conditionalFormatting sqref="S84:S85">
    <cfRule type="expression" dxfId="429" priority="70">
      <formula>SEARCH("REFUND", $AB1048485)&gt;0</formula>
    </cfRule>
  </conditionalFormatting>
  <conditionalFormatting sqref="S86">
    <cfRule type="expression" dxfId="428" priority="69">
      <formula>SEARCH("REFUND", $AB1048514)&gt;0</formula>
    </cfRule>
  </conditionalFormatting>
  <conditionalFormatting sqref="S88">
    <cfRule type="expression" dxfId="427" priority="68">
      <formula>SEARCH("REFUND", $AB1048516)&gt;0</formula>
    </cfRule>
  </conditionalFormatting>
  <conditionalFormatting sqref="S86:S88">
    <cfRule type="expression" dxfId="426" priority="67">
      <formula>SEARCH("REFUND", $AB1048490)&gt;0</formula>
    </cfRule>
  </conditionalFormatting>
  <conditionalFormatting sqref="S93:S94 S78:S91 S104:S114">
    <cfRule type="expression" dxfId="425" priority="66">
      <formula>SEARCH("REFUND",$D78)&gt;0</formula>
    </cfRule>
  </conditionalFormatting>
  <conditionalFormatting sqref="S85">
    <cfRule type="expression" dxfId="424" priority="65">
      <formula>SEARCH("REFUND", $AB1048435)&gt;0</formula>
    </cfRule>
  </conditionalFormatting>
  <conditionalFormatting sqref="S90">
    <cfRule type="expression" dxfId="423" priority="63">
      <formula>SEARCH("REFUND", $AB1048494)&gt;0</formula>
    </cfRule>
  </conditionalFormatting>
  <conditionalFormatting sqref="S89">
    <cfRule type="expression" dxfId="422" priority="62">
      <formula>SEARCH("REFUND", $AB1048493)&gt;0</formula>
    </cfRule>
  </conditionalFormatting>
  <conditionalFormatting sqref="S79">
    <cfRule type="expression" dxfId="421" priority="61">
      <formula>SEARCH("REFUND", $AB1048433)&gt;0</formula>
    </cfRule>
  </conditionalFormatting>
  <conditionalFormatting sqref="B106:C108">
    <cfRule type="expression" dxfId="420" priority="60">
      <formula>SEARCH("REFUND", $Z1048513)&gt;0</formula>
    </cfRule>
  </conditionalFormatting>
  <conditionalFormatting sqref="B102:C102">
    <cfRule type="expression" dxfId="419" priority="59">
      <formula>SEARCH("REFUND", $Z1048499)&gt;0</formula>
    </cfRule>
  </conditionalFormatting>
  <conditionalFormatting sqref="B102:C103">
    <cfRule type="expression" dxfId="418" priority="58">
      <formula>SEARCH("REFUND", $Z1048512)&gt;0</formula>
    </cfRule>
  </conditionalFormatting>
  <conditionalFormatting sqref="B101:C101">
    <cfRule type="expression" dxfId="417" priority="57">
      <formula>SEARCH("REFUND", $Z1048499)&gt;0</formula>
    </cfRule>
  </conditionalFormatting>
  <conditionalFormatting sqref="B101:C102">
    <cfRule type="expression" dxfId="416" priority="56">
      <formula>SEARCH("REFUND", $Z1048512)&gt;0</formula>
    </cfRule>
  </conditionalFormatting>
  <conditionalFormatting sqref="B100:C100">
    <cfRule type="expression" dxfId="415" priority="55">
      <formula>SEARCH("REFUND", $Z1048499)&gt;0</formula>
    </cfRule>
  </conditionalFormatting>
  <conditionalFormatting sqref="B100:C101">
    <cfRule type="expression" dxfId="414" priority="54">
      <formula>SEARCH("REFUND", $Z1048512)&gt;0</formula>
    </cfRule>
  </conditionalFormatting>
  <conditionalFormatting sqref="B99:C99">
    <cfRule type="expression" dxfId="413" priority="53">
      <formula>SEARCH("REFUND", $Z1048499)&gt;0</formula>
    </cfRule>
  </conditionalFormatting>
  <conditionalFormatting sqref="B99:C100">
    <cfRule type="expression" dxfId="412" priority="52">
      <formula>SEARCH("REFUND", $Z1048512)&gt;0</formula>
    </cfRule>
  </conditionalFormatting>
  <conditionalFormatting sqref="B98:C98">
    <cfRule type="expression" dxfId="411" priority="51">
      <formula>SEARCH("REFUND", $Z1048499)&gt;0</formula>
    </cfRule>
  </conditionalFormatting>
  <conditionalFormatting sqref="B98:C99">
    <cfRule type="expression" dxfId="410" priority="50">
      <formula>SEARCH("REFUND", $Z1048512)&gt;0</formula>
    </cfRule>
  </conditionalFormatting>
  <conditionalFormatting sqref="B97:C97">
    <cfRule type="expression" dxfId="409" priority="49">
      <formula>SEARCH("REFUND", $Z1048499)&gt;0</formula>
    </cfRule>
  </conditionalFormatting>
  <conditionalFormatting sqref="B97:C98">
    <cfRule type="expression" dxfId="408" priority="48">
      <formula>SEARCH("REFUND", $Z1048512)&gt;0</formula>
    </cfRule>
  </conditionalFormatting>
  <conditionalFormatting sqref="B95:C96">
    <cfRule type="expression" dxfId="407" priority="47">
      <formula>SEARCH("REFUND", $Z1048512)&gt;0</formula>
    </cfRule>
  </conditionalFormatting>
  <conditionalFormatting sqref="B104:C107">
    <cfRule type="expression" dxfId="406" priority="46">
      <formula>SEARCH("REFUND", $Z1048512)&gt;0</formula>
    </cfRule>
  </conditionalFormatting>
  <conditionalFormatting sqref="B103:C105">
    <cfRule type="expression" dxfId="405" priority="45">
      <formula>SEARCH("REFUND", $Z1048512)&gt;0</formula>
    </cfRule>
  </conditionalFormatting>
  <conditionalFormatting sqref="B104:C105">
    <cfRule type="expression" dxfId="404" priority="44">
      <formula>SEARCH("REFUND", $Z1048499)&gt;0</formula>
    </cfRule>
  </conditionalFormatting>
  <conditionalFormatting sqref="S104:S105">
    <cfRule type="expression" dxfId="403" priority="43">
      <formula>SEARCH("REFUND", $AB1048499)&gt;0</formula>
    </cfRule>
  </conditionalFormatting>
  <conditionalFormatting sqref="B108:C108">
    <cfRule type="expression" dxfId="402" priority="39">
      <formula>SEARCH("REFUND", $Z1048501)&gt;0</formula>
    </cfRule>
  </conditionalFormatting>
  <conditionalFormatting sqref="S108">
    <cfRule type="expression" dxfId="401" priority="38">
      <formula>SEARCH("REFUND", $AB1048501)&gt;0</formula>
    </cfRule>
  </conditionalFormatting>
  <conditionalFormatting sqref="B110:C111">
    <cfRule type="expression" dxfId="400" priority="37">
      <formula>SEARCH("REFUND", $Z1048517)&gt;0</formula>
    </cfRule>
  </conditionalFormatting>
  <conditionalFormatting sqref="B106:C107">
    <cfRule type="expression" dxfId="399" priority="36">
      <formula>SEARCH("REFUND", $Z1048500)&gt;0</formula>
    </cfRule>
  </conditionalFormatting>
  <conditionalFormatting sqref="S106:S107">
    <cfRule type="expression" dxfId="398" priority="35">
      <formula>SEARCH("REFUND", $AB1048500)&gt;0</formula>
    </cfRule>
  </conditionalFormatting>
  <conditionalFormatting sqref="S108">
    <cfRule type="expression" dxfId="397" priority="33">
      <formula>SEARCH("REFUND", $AB1048450)&gt;0</formula>
    </cfRule>
  </conditionalFormatting>
  <conditionalFormatting sqref="S106:S107">
    <cfRule type="expression" dxfId="396" priority="32">
      <formula>SEARCH("REFUND", $AB1048449)&gt;0</formula>
    </cfRule>
  </conditionalFormatting>
  <conditionalFormatting sqref="C119 B95:C96 B80 B89:C93">
    <cfRule type="expression" dxfId="395" priority="28">
      <formula>SEARCH("REFUND", $Z1048483)&gt;0</formula>
    </cfRule>
  </conditionalFormatting>
  <conditionalFormatting sqref="S137">
    <cfRule type="expression" dxfId="394" priority="24">
      <formula>SEARCH("REFUND",$D137)&gt;0</formula>
    </cfRule>
  </conditionalFormatting>
  <conditionalFormatting sqref="S137">
    <cfRule type="expression" dxfId="393" priority="23">
      <formula xml:space="preserve"> SEARCH("REFUND",#REF!)&gt;0</formula>
    </cfRule>
  </conditionalFormatting>
  <conditionalFormatting sqref="S26">
    <cfRule type="expression" dxfId="392" priority="183">
      <formula>SEARCH("REFUND", $AB1048385)&gt;0</formula>
    </cfRule>
  </conditionalFormatting>
  <conditionalFormatting sqref="S26">
    <cfRule type="expression" dxfId="391" priority="204">
      <formula>SEARCH("REFUND", $AB1048398)&gt;0</formula>
    </cfRule>
  </conditionalFormatting>
  <conditionalFormatting sqref="S23:S25">
    <cfRule type="expression" dxfId="390" priority="210">
      <formula>SEARCH("REFUND", $AB1048436)&gt;0</formula>
    </cfRule>
  </conditionalFormatting>
  <conditionalFormatting sqref="S23:S25">
    <cfRule type="expression" dxfId="389" priority="214">
      <formula>SEARCH("REFUND", $AB1048383)&gt;0</formula>
    </cfRule>
  </conditionalFormatting>
  <conditionalFormatting sqref="S26">
    <cfRule type="expression" dxfId="388" priority="226">
      <formula>SEARCH("REFUND", $AB1048438)&gt;0</formula>
    </cfRule>
  </conditionalFormatting>
  <conditionalFormatting sqref="S29">
    <cfRule type="expression" dxfId="387" priority="248">
      <formula>SEARCH("REFUND", $AB1048439)&gt;0</formula>
    </cfRule>
  </conditionalFormatting>
  <conditionalFormatting sqref="S26 S29">
    <cfRule type="expression" dxfId="386" priority="263">
      <formula>SEARCH("REFUND", $AB1048383)&gt;0</formula>
    </cfRule>
  </conditionalFormatting>
  <conditionalFormatting sqref="S32:S33">
    <cfRule type="expression" dxfId="385" priority="284">
      <formula>SEARCH("REFUND", $AB1048380)&gt;0</formula>
    </cfRule>
  </conditionalFormatting>
  <conditionalFormatting sqref="S30:S33">
    <cfRule type="expression" dxfId="384" priority="285">
      <formula>SEARCH("REFUND", $AB1048380)&gt;0</formula>
    </cfRule>
  </conditionalFormatting>
  <conditionalFormatting sqref="S30:S31">
    <cfRule type="expression" dxfId="383" priority="286">
      <formula>SEARCH("REFUND", $AB1048382)&gt;0</formula>
    </cfRule>
  </conditionalFormatting>
  <conditionalFormatting sqref="S13">
    <cfRule type="expression" dxfId="382" priority="302">
      <formula>SEARCH("REFUND", $AB1048380)&gt;0</formula>
    </cfRule>
  </conditionalFormatting>
  <conditionalFormatting sqref="S14">
    <cfRule type="expression" dxfId="381" priority="307">
      <formula>SEARCH("REFUND", $AB1048382)&gt;0</formula>
    </cfRule>
  </conditionalFormatting>
  <conditionalFormatting sqref="S16">
    <cfRule type="expression" dxfId="380" priority="313">
      <formula>SEARCH("REFUND", $AB1048380)&gt;0</formula>
    </cfRule>
  </conditionalFormatting>
  <conditionalFormatting sqref="S112:S113">
    <cfRule type="expression" dxfId="379" priority="320">
      <formula>SEARCH("REFUND", $AB1048487)&gt;0</formula>
    </cfRule>
  </conditionalFormatting>
  <conditionalFormatting sqref="S27:S28">
    <cfRule type="expression" dxfId="378" priority="326">
      <formula>SEARCH("REFUND", $AB1048438)&gt;0</formula>
    </cfRule>
  </conditionalFormatting>
  <conditionalFormatting sqref="S27:S28">
    <cfRule type="expression" dxfId="377" priority="328">
      <formula>SEARCH("REFUND", $AB1048383)&gt;0</formula>
    </cfRule>
  </conditionalFormatting>
  <conditionalFormatting sqref="S29">
    <cfRule type="expression" dxfId="376" priority="338">
      <formula>SEARCH("REFUND", $AB1048384)&gt;0</formula>
    </cfRule>
  </conditionalFormatting>
  <conditionalFormatting sqref="S57">
    <cfRule type="expression" dxfId="375" priority="371">
      <formula>SEARCH("REFUND", $AB1048500)&gt;0</formula>
    </cfRule>
  </conditionalFormatting>
  <conditionalFormatting sqref="S65:S66">
    <cfRule type="expression" dxfId="374" priority="406">
      <formula>SEARCH("REFUND", $AB1048502)&gt;0</formula>
    </cfRule>
  </conditionalFormatting>
  <conditionalFormatting sqref="S21">
    <cfRule type="expression" dxfId="373" priority="408">
      <formula>SEARCH("REFUND", $AB1048396)&gt;0</formula>
    </cfRule>
  </conditionalFormatting>
  <conditionalFormatting sqref="S65:S66">
    <cfRule type="expression" dxfId="372" priority="414">
      <formula>SEARCH("REFUND", $AB1048442)&gt;0</formula>
    </cfRule>
  </conditionalFormatting>
  <conditionalFormatting sqref="B108:C111">
    <cfRule type="expression" dxfId="371" priority="10">
      <formula>SEARCH("REFUND", $Z1048514)&gt;0</formula>
    </cfRule>
  </conditionalFormatting>
  <conditionalFormatting sqref="B82">
    <cfRule type="expression" dxfId="370" priority="9">
      <formula>SEARCH("REFUND", $Z1048485)&gt;0</formula>
    </cfRule>
  </conditionalFormatting>
  <conditionalFormatting sqref="B110:C111">
    <cfRule type="expression" dxfId="369" priority="428">
      <formula>SEARCH("REFUND", $Z1048503)&gt;0</formula>
    </cfRule>
  </conditionalFormatting>
  <conditionalFormatting sqref="S110:S111">
    <cfRule type="expression" dxfId="368" priority="430">
      <formula>SEARCH("REFUND", $AB1048503)&gt;0</formula>
    </cfRule>
  </conditionalFormatting>
  <conditionalFormatting sqref="S110:S111">
    <cfRule type="expression" dxfId="367" priority="436">
      <formula>SEARCH("REFUND", $AB1048452)&gt;0</formula>
    </cfRule>
  </conditionalFormatting>
  <conditionalFormatting sqref="B112:C113">
    <cfRule type="expression" dxfId="366" priority="475">
      <formula>SEARCH("REFUND", $Z1048490)&gt;0</formula>
    </cfRule>
  </conditionalFormatting>
  <conditionalFormatting sqref="S27:S28">
    <cfRule type="expression" dxfId="365" priority="517">
      <formula>SEARCH("REFUND", $AB1048398)&gt;0</formula>
    </cfRule>
  </conditionalFormatting>
  <conditionalFormatting sqref="B109:C109">
    <cfRule type="expression" dxfId="364" priority="570">
      <formula>SEARCH("REFUND", $Z1048501)&gt;0</formula>
    </cfRule>
  </conditionalFormatting>
  <conditionalFormatting sqref="S109">
    <cfRule type="expression" dxfId="363" priority="571">
      <formula>SEARCH("REFUND", $AB1048501)&gt;0</formula>
    </cfRule>
  </conditionalFormatting>
  <conditionalFormatting sqref="S109">
    <cfRule type="expression" dxfId="362" priority="572">
      <formula>SEARCH("REFUND", $AB1048450)&gt;0</formula>
    </cfRule>
  </conditionalFormatting>
  <conditionalFormatting sqref="B109:C109 B81:C82 B83">
    <cfRule type="expression" dxfId="361" priority="584">
      <formula>SEARCH("REFUND", $Z1048486)&gt;0</formula>
    </cfRule>
  </conditionalFormatting>
  <conditionalFormatting sqref="B83:C87">
    <cfRule type="expression" dxfId="360" priority="598">
      <formula>SEARCH("REFUND", $Z1048487)&gt;0</formula>
    </cfRule>
  </conditionalFormatting>
  <conditionalFormatting sqref="B114:C114">
    <cfRule type="expression" dxfId="359" priority="614">
      <formula>SEARCH("REFUND", $Z1048502)&gt;0</formula>
    </cfRule>
  </conditionalFormatting>
  <conditionalFormatting sqref="S114">
    <cfRule type="expression" dxfId="358" priority="615">
      <formula>SEARCH("REFUND", $AB1048502)&gt;0</formula>
    </cfRule>
  </conditionalFormatting>
  <conditionalFormatting sqref="S114">
    <cfRule type="expression" dxfId="357" priority="616">
      <formula>SEARCH("REFUND", $AB1048451)&gt;0</formula>
    </cfRule>
  </conditionalFormatting>
  <conditionalFormatting sqref="B115:C116">
    <cfRule type="expression" dxfId="356" priority="8">
      <formula>SEARCH("REFUND", $Z1048516)&gt;0</formula>
    </cfRule>
  </conditionalFormatting>
  <conditionalFormatting sqref="B115:C116">
    <cfRule type="expression" dxfId="355" priority="7">
      <formula>SEARCH("REFUND", $Z1048517)&gt;0</formula>
    </cfRule>
  </conditionalFormatting>
  <conditionalFormatting sqref="B115:C116">
    <cfRule type="expression" dxfId="354" priority="6">
      <formula>SEARCH("REFUND", $Z1048503)&gt;0</formula>
    </cfRule>
  </conditionalFormatting>
  <conditionalFormatting sqref="S137">
    <cfRule type="expression" dxfId="353" priority="659">
      <formula>SEARCH("REFUND", $AC1)&gt;0</formula>
    </cfRule>
  </conditionalFormatting>
  <conditionalFormatting sqref="S17">
    <cfRule type="expression" dxfId="352" priority="663">
      <formula>SEARCH("REFUND", $AB1048395)&gt;0</formula>
    </cfRule>
  </conditionalFormatting>
  <conditionalFormatting sqref="S18:S19">
    <cfRule type="expression" dxfId="351" priority="669">
      <formula>SEARCH("REFUND", $AB1048395)&gt;0</formula>
    </cfRule>
  </conditionalFormatting>
  <conditionalFormatting sqref="S20">
    <cfRule type="expression" dxfId="350" priority="677">
      <formula>SEARCH("REFUND", $AB1048396)&gt;0</formula>
    </cfRule>
  </conditionalFormatting>
  <conditionalFormatting sqref="B10:C11">
    <cfRule type="expression" dxfId="349" priority="678">
      <formula>SEARCH("REFUND", $Z1048430)&gt;0</formula>
    </cfRule>
  </conditionalFormatting>
  <conditionalFormatting sqref="B117:H118">
    <cfRule type="expression" dxfId="348" priority="5">
      <formula>SEARCH("REFUND", $Z1048518)&gt;0</formula>
    </cfRule>
  </conditionalFormatting>
  <conditionalFormatting sqref="B117:H118">
    <cfRule type="expression" dxfId="347" priority="4">
      <formula>SEARCH("REFUND", $Z1048519)&gt;0</formula>
    </cfRule>
  </conditionalFormatting>
  <conditionalFormatting sqref="B117:H118">
    <cfRule type="expression" dxfId="346" priority="3">
      <formula>SEARCH("REFUND", $Z1048505)&gt;0</formula>
    </cfRule>
  </conditionalFormatting>
  <conditionalFormatting sqref="B118">
    <cfRule type="expression" dxfId="345" priority="2">
      <formula xml:space="preserve"> SEARCH("REFUND",#REF!)&gt;0</formula>
    </cfRule>
  </conditionalFormatting>
  <conditionalFormatting sqref="B118">
    <cfRule type="expression" dxfId="344" priority="1">
      <formula xml:space="preserve"> SEARCH("REFUND",#REF!)&gt;0</formula>
    </cfRule>
  </conditionalFormatting>
  <conditionalFormatting sqref="S12:S13">
    <cfRule type="expression" dxfId="343" priority="687">
      <formula>SEARCH("REFUND", $AB1048381)&gt;0</formula>
    </cfRule>
  </conditionalFormatting>
  <dataValidations xWindow="1027" yWindow="464" count="6">
    <dataValidation type="list" errorStyle="warning" allowBlank="1" showInputMessage="1" showErrorMessage="1" error="Select state of domicile" prompt="Select state of domicile" sqref="F137 F143 F135 F4:F11 J4:J11 F17 F24:F29 F57 F41 F59:F63 F119:F122 F124:F125 F112:F113 J68:J71 F65:F102 F128:F129">
      <formula1>State</formula1>
    </dataValidation>
    <dataValidation type="list" allowBlank="1" showInputMessage="1" showErrorMessage="1" error="Select basis of admission" prompt="Select basis of admission" sqref="H66:H68 H4:H11 K4:K11 H13:H16 H18:H19 H22 H57 H37 H59:H64 H45 H34:H35 H119:H146 H73 K68:K71 H112">
      <formula1>Basis</formula1>
    </dataValidation>
    <dataValidation type="list" allowBlank="1" showInputMessage="1" showErrorMessage="1" sqref="G124:G125 G4:G11 G59:G64 G122 G119:G120 G68:G116">
      <formula1>"General,SC,ST,OBC"</formula1>
    </dataValidation>
    <dataValidation allowBlank="1" showInputMessage="1" showErrorMessage="1" error="Select basis of admission" prompt="Select basis of admission" sqref="H78 H113:H118 H80:H84 H86:H111"/>
    <dataValidation errorStyle="information" allowBlank="1" showInputMessage="1" showErrorMessage="1" error="Select basis of admission" prompt="Select basis of admission" sqref="H79"/>
    <dataValidation type="list" allowBlank="1" showInputMessage="1" showErrorMessage="1" sqref="Q68:Q94 Q4:Q11">
      <formula1>"Yes,No"</formula1>
    </dataValidation>
  </dataValidations>
  <printOptions horizontalCentered="1"/>
  <pageMargins left="0.25" right="0.25" top="0.25" bottom="0.25" header="0.3" footer="0.3"/>
  <pageSetup scale="5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V12"/>
  <sheetViews>
    <sheetView topLeftCell="E1" workbookViewId="0">
      <selection activeCell="T13" sqref="T13"/>
    </sheetView>
  </sheetViews>
  <sheetFormatPr defaultRowHeight="15"/>
  <cols>
    <col min="1" max="1" width="6.7109375" customWidth="1"/>
    <col min="2" max="2" width="19.140625" customWidth="1"/>
    <col min="3" max="3" width="20.5703125" customWidth="1"/>
    <col min="4" max="4" width="20.7109375" customWidth="1"/>
    <col min="5" max="5" width="11.85546875" customWidth="1"/>
    <col min="7" max="7" width="19.42578125" bestFit="1" customWidth="1"/>
    <col min="8" max="8" width="7.7109375" customWidth="1"/>
    <col min="9" max="9" width="10.28515625" customWidth="1"/>
    <col min="10" max="10" width="11.85546875" customWidth="1"/>
    <col min="11" max="11" width="10.5703125" customWidth="1"/>
    <col min="12" max="12" width="8.42578125" customWidth="1"/>
    <col min="14" max="14" width="7.42578125" customWidth="1"/>
    <col min="16" max="16" width="6" customWidth="1"/>
    <col min="18" max="18" width="6.140625" customWidth="1"/>
    <col min="19" max="19" width="6.28515625" customWidth="1"/>
    <col min="20" max="20" width="6.140625" customWidth="1"/>
    <col min="21" max="21" width="15.42578125" customWidth="1"/>
    <col min="22" max="22" width="12.7109375" customWidth="1"/>
  </cols>
  <sheetData>
    <row r="1" spans="1:22" ht="15.75" thickBot="1">
      <c r="A1" s="229"/>
      <c r="B1" s="230"/>
      <c r="C1" s="231"/>
      <c r="D1" s="232"/>
      <c r="E1" s="232"/>
      <c r="F1" s="233"/>
      <c r="G1" s="234"/>
      <c r="H1" s="234"/>
      <c r="I1" s="235" t="s">
        <v>72</v>
      </c>
      <c r="J1" s="235"/>
      <c r="K1" s="236"/>
      <c r="L1" s="237"/>
      <c r="M1" s="238"/>
      <c r="N1" s="238"/>
      <c r="O1" s="238"/>
      <c r="P1" s="238"/>
      <c r="Q1" s="231"/>
      <c r="R1" s="239"/>
      <c r="S1" s="231"/>
      <c r="T1" s="231"/>
      <c r="U1" s="231"/>
      <c r="V1" s="240"/>
    </row>
    <row r="2" spans="1:22" ht="15.75" thickBot="1">
      <c r="A2" s="241"/>
      <c r="B2" s="242" t="s">
        <v>71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4"/>
      <c r="S2" s="245"/>
      <c r="T2" s="245"/>
      <c r="U2" s="245"/>
      <c r="V2" s="246"/>
    </row>
    <row r="3" spans="1:22" ht="144.75" customHeight="1">
      <c r="A3" s="247" t="s">
        <v>73</v>
      </c>
      <c r="B3" s="247" t="s">
        <v>1962</v>
      </c>
      <c r="C3" s="247" t="s">
        <v>74</v>
      </c>
      <c r="D3" s="247" t="s">
        <v>7</v>
      </c>
      <c r="E3" s="247" t="s">
        <v>1</v>
      </c>
      <c r="F3" s="247" t="s">
        <v>1961</v>
      </c>
      <c r="G3" s="247" t="s">
        <v>75</v>
      </c>
      <c r="H3" s="247" t="s">
        <v>3</v>
      </c>
      <c r="I3" s="247" t="s">
        <v>76</v>
      </c>
      <c r="J3" s="247" t="s">
        <v>77</v>
      </c>
      <c r="K3" s="247" t="s">
        <v>78</v>
      </c>
      <c r="L3" s="247" t="s">
        <v>79</v>
      </c>
      <c r="M3" s="247" t="s">
        <v>6</v>
      </c>
      <c r="N3" s="247" t="s">
        <v>80</v>
      </c>
      <c r="O3" s="247" t="s">
        <v>81</v>
      </c>
      <c r="P3" s="247" t="s">
        <v>82</v>
      </c>
      <c r="Q3" s="247" t="s">
        <v>83</v>
      </c>
      <c r="R3" s="247" t="s">
        <v>84</v>
      </c>
      <c r="S3" s="247" t="s">
        <v>85</v>
      </c>
      <c r="T3" s="248" t="s">
        <v>93</v>
      </c>
      <c r="U3" s="248" t="s">
        <v>94</v>
      </c>
      <c r="V3" s="248" t="s">
        <v>95</v>
      </c>
    </row>
    <row r="4" spans="1:22" ht="18" customHeight="1">
      <c r="A4" s="249" t="s">
        <v>3106</v>
      </c>
      <c r="B4" s="250" t="s">
        <v>3080</v>
      </c>
      <c r="C4" s="251" t="s">
        <v>1960</v>
      </c>
      <c r="D4" s="252" t="s">
        <v>1959</v>
      </c>
      <c r="E4" s="253" t="s">
        <v>3107</v>
      </c>
      <c r="F4" s="253" t="s">
        <v>109</v>
      </c>
      <c r="G4" s="254" t="s">
        <v>19</v>
      </c>
      <c r="H4" s="254" t="s">
        <v>116</v>
      </c>
      <c r="I4" s="255" t="s">
        <v>1958</v>
      </c>
      <c r="J4" s="254"/>
      <c r="K4" s="254"/>
      <c r="L4" s="254"/>
      <c r="M4" s="256">
        <v>71.87</v>
      </c>
      <c r="N4" s="256" t="s">
        <v>106</v>
      </c>
      <c r="O4" s="256"/>
      <c r="P4" s="256" t="s">
        <v>106</v>
      </c>
      <c r="Q4" s="256"/>
      <c r="R4" s="256" t="s">
        <v>106</v>
      </c>
      <c r="S4" s="256"/>
      <c r="T4" s="257"/>
      <c r="U4" s="258" t="s">
        <v>1957</v>
      </c>
      <c r="V4" s="259">
        <v>9736275444</v>
      </c>
    </row>
    <row r="5" spans="1:22" ht="18" customHeight="1">
      <c r="A5" s="249"/>
      <c r="B5" s="250" t="s">
        <v>3080</v>
      </c>
      <c r="C5" s="260" t="s">
        <v>1956</v>
      </c>
      <c r="D5" s="261" t="s">
        <v>1955</v>
      </c>
      <c r="E5" s="253" t="s">
        <v>3108</v>
      </c>
      <c r="F5" s="252" t="s">
        <v>109</v>
      </c>
      <c r="G5" s="261" t="s">
        <v>19</v>
      </c>
      <c r="H5" s="261" t="s">
        <v>116</v>
      </c>
      <c r="I5" s="254" t="s">
        <v>97</v>
      </c>
      <c r="J5" s="254"/>
      <c r="K5" s="254"/>
      <c r="L5" s="254"/>
      <c r="M5" s="262">
        <v>79</v>
      </c>
      <c r="N5" s="256" t="s">
        <v>106</v>
      </c>
      <c r="O5" s="256"/>
      <c r="P5" s="256" t="s">
        <v>106</v>
      </c>
      <c r="Q5" s="256"/>
      <c r="R5" s="256" t="s">
        <v>106</v>
      </c>
      <c r="S5" s="256"/>
      <c r="T5" s="263"/>
      <c r="U5" s="258" t="s">
        <v>1954</v>
      </c>
      <c r="V5" s="259">
        <v>9736666436</v>
      </c>
    </row>
    <row r="6" spans="1:22" ht="18" customHeight="1">
      <c r="A6" s="249"/>
      <c r="B6" s="250" t="s">
        <v>3081</v>
      </c>
      <c r="C6" s="252" t="s">
        <v>853</v>
      </c>
      <c r="D6" s="252" t="s">
        <v>798</v>
      </c>
      <c r="E6" s="253" t="s">
        <v>3109</v>
      </c>
      <c r="F6" s="253" t="s">
        <v>101</v>
      </c>
      <c r="G6" s="254" t="s">
        <v>19</v>
      </c>
      <c r="H6" s="254" t="s">
        <v>116</v>
      </c>
      <c r="I6" s="255" t="s">
        <v>2803</v>
      </c>
      <c r="J6" s="254"/>
      <c r="K6" s="254"/>
      <c r="L6" s="254"/>
      <c r="M6" s="256">
        <v>8.02</v>
      </c>
      <c r="N6" s="256" t="s">
        <v>106</v>
      </c>
      <c r="O6" s="256"/>
      <c r="P6" s="256" t="s">
        <v>106</v>
      </c>
      <c r="Q6" s="256"/>
      <c r="R6" s="256" t="s">
        <v>106</v>
      </c>
      <c r="S6" s="256"/>
      <c r="T6" s="257"/>
      <c r="U6" s="258" t="s">
        <v>2804</v>
      </c>
      <c r="V6" s="259">
        <v>8352902537</v>
      </c>
    </row>
    <row r="7" spans="1:22" ht="18" customHeight="1">
      <c r="A7" s="249"/>
      <c r="B7" s="250" t="s">
        <v>3081</v>
      </c>
      <c r="C7" s="252" t="s">
        <v>1953</v>
      </c>
      <c r="D7" s="252" t="s">
        <v>1952</v>
      </c>
      <c r="E7" s="253" t="s">
        <v>3110</v>
      </c>
      <c r="F7" s="253" t="s">
        <v>101</v>
      </c>
      <c r="G7" s="254" t="s">
        <v>18</v>
      </c>
      <c r="H7" s="254" t="s">
        <v>116</v>
      </c>
      <c r="I7" s="255" t="s">
        <v>2803</v>
      </c>
      <c r="J7" s="264"/>
      <c r="K7" s="264"/>
      <c r="L7" s="264"/>
      <c r="M7" s="256">
        <v>80</v>
      </c>
      <c r="N7" s="256" t="s">
        <v>106</v>
      </c>
      <c r="O7" s="256"/>
      <c r="P7" s="256" t="s">
        <v>106</v>
      </c>
      <c r="Q7" s="256"/>
      <c r="R7" s="256" t="s">
        <v>106</v>
      </c>
      <c r="S7" s="256"/>
      <c r="T7" s="265"/>
      <c r="U7" s="258" t="s">
        <v>1951</v>
      </c>
      <c r="V7" s="259">
        <v>9877628378</v>
      </c>
    </row>
    <row r="8" spans="1:22" ht="18" customHeight="1">
      <c r="A8" s="249"/>
      <c r="B8" s="250" t="s">
        <v>3082</v>
      </c>
      <c r="C8" s="260" t="s">
        <v>1950</v>
      </c>
      <c r="D8" s="261" t="s">
        <v>1949</v>
      </c>
      <c r="E8" s="253" t="s">
        <v>3111</v>
      </c>
      <c r="F8" s="252" t="s">
        <v>109</v>
      </c>
      <c r="G8" s="261" t="s">
        <v>19</v>
      </c>
      <c r="H8" s="261" t="s">
        <v>137</v>
      </c>
      <c r="I8" s="255" t="s">
        <v>1946</v>
      </c>
      <c r="J8" s="254"/>
      <c r="K8" s="254"/>
      <c r="L8" s="254"/>
      <c r="M8" s="256">
        <v>8.56</v>
      </c>
      <c r="N8" s="256" t="s">
        <v>106</v>
      </c>
      <c r="O8" s="256"/>
      <c r="P8" s="256" t="s">
        <v>106</v>
      </c>
      <c r="Q8" s="256"/>
      <c r="R8" s="256" t="s">
        <v>106</v>
      </c>
      <c r="S8" s="256"/>
      <c r="T8" s="263"/>
      <c r="U8" s="258" t="s">
        <v>1948</v>
      </c>
      <c r="V8" s="259">
        <v>8628885766</v>
      </c>
    </row>
    <row r="9" spans="1:22" ht="18" customHeight="1">
      <c r="A9" s="249"/>
      <c r="B9" s="250" t="s">
        <v>3082</v>
      </c>
      <c r="C9" s="252" t="s">
        <v>1947</v>
      </c>
      <c r="D9" s="252" t="s">
        <v>176</v>
      </c>
      <c r="E9" s="253" t="s">
        <v>3112</v>
      </c>
      <c r="F9" s="252" t="s">
        <v>109</v>
      </c>
      <c r="G9" s="252" t="s">
        <v>18</v>
      </c>
      <c r="H9" s="252" t="s">
        <v>116</v>
      </c>
      <c r="I9" s="261" t="s">
        <v>1946</v>
      </c>
      <c r="J9" s="261"/>
      <c r="K9" s="261"/>
      <c r="L9" s="261"/>
      <c r="M9" s="266">
        <v>84</v>
      </c>
      <c r="N9" s="256" t="s">
        <v>106</v>
      </c>
      <c r="O9" s="266"/>
      <c r="P9" s="256" t="s">
        <v>106</v>
      </c>
      <c r="Q9" s="266"/>
      <c r="R9" s="256" t="s">
        <v>106</v>
      </c>
      <c r="S9" s="267"/>
      <c r="T9" s="267"/>
      <c r="U9" s="267" t="s">
        <v>1945</v>
      </c>
      <c r="V9" s="268">
        <v>8894223837</v>
      </c>
    </row>
    <row r="10" spans="1:22" ht="18" customHeight="1">
      <c r="A10" s="249"/>
      <c r="B10" s="250" t="s">
        <v>3082</v>
      </c>
      <c r="C10" s="252" t="s">
        <v>1965</v>
      </c>
      <c r="D10" s="252" t="s">
        <v>1966</v>
      </c>
      <c r="E10" s="253" t="s">
        <v>3113</v>
      </c>
      <c r="F10" s="253" t="s">
        <v>101</v>
      </c>
      <c r="G10" s="254" t="s">
        <v>19</v>
      </c>
      <c r="H10" s="252" t="s">
        <v>116</v>
      </c>
      <c r="I10" s="255" t="s">
        <v>1946</v>
      </c>
      <c r="J10" s="261"/>
      <c r="K10" s="261"/>
      <c r="L10" s="261"/>
      <c r="M10" s="266">
        <v>8.0399999999999991</v>
      </c>
      <c r="N10" s="256" t="s">
        <v>106</v>
      </c>
      <c r="O10" s="266"/>
      <c r="P10" s="256" t="s">
        <v>106</v>
      </c>
      <c r="Q10" s="266"/>
      <c r="R10" s="256" t="s">
        <v>106</v>
      </c>
      <c r="S10" s="267"/>
      <c r="T10" s="267"/>
      <c r="U10" s="269" t="s">
        <v>3100</v>
      </c>
      <c r="V10" s="268">
        <v>8219423090</v>
      </c>
    </row>
    <row r="11" spans="1:22" ht="18" customHeight="1">
      <c r="A11" s="249"/>
      <c r="B11" s="250" t="s">
        <v>3082</v>
      </c>
      <c r="C11" s="252" t="s">
        <v>1968</v>
      </c>
      <c r="D11" s="252" t="s">
        <v>1967</v>
      </c>
      <c r="E11" s="253" t="s">
        <v>3114</v>
      </c>
      <c r="F11" s="253" t="s">
        <v>109</v>
      </c>
      <c r="G11" s="254" t="s">
        <v>19</v>
      </c>
      <c r="H11" s="252" t="s">
        <v>116</v>
      </c>
      <c r="I11" s="261" t="s">
        <v>1946</v>
      </c>
      <c r="J11" s="180"/>
      <c r="K11" s="180"/>
      <c r="L11" s="180"/>
      <c r="M11" s="256">
        <v>63</v>
      </c>
      <c r="N11" s="256" t="s">
        <v>106</v>
      </c>
      <c r="O11" s="180"/>
      <c r="P11" s="256" t="s">
        <v>106</v>
      </c>
      <c r="Q11" s="180"/>
      <c r="R11" s="256" t="s">
        <v>106</v>
      </c>
      <c r="S11" s="180"/>
      <c r="T11" s="180"/>
      <c r="U11" s="269" t="s">
        <v>3101</v>
      </c>
      <c r="V11" s="259">
        <v>9882706038</v>
      </c>
    </row>
    <row r="12" spans="1:22" ht="15.75" thickBot="1">
      <c r="A12" s="270"/>
      <c r="B12" s="271" t="s">
        <v>3083</v>
      </c>
      <c r="C12" s="272" t="s">
        <v>3012</v>
      </c>
      <c r="D12" s="272" t="s">
        <v>3013</v>
      </c>
      <c r="E12" s="272" t="s">
        <v>3115</v>
      </c>
      <c r="F12" s="272" t="s">
        <v>101</v>
      </c>
      <c r="G12" s="272" t="s">
        <v>19</v>
      </c>
      <c r="H12" s="272" t="s">
        <v>116</v>
      </c>
      <c r="I12" s="272" t="s">
        <v>2805</v>
      </c>
      <c r="J12" s="272"/>
      <c r="K12" s="272"/>
      <c r="L12" s="272"/>
      <c r="M12" s="256">
        <v>7.54</v>
      </c>
      <c r="N12" s="273" t="s">
        <v>106</v>
      </c>
      <c r="O12" s="272"/>
      <c r="P12" s="273" t="s">
        <v>106</v>
      </c>
      <c r="Q12" s="272"/>
      <c r="R12" s="273" t="s">
        <v>106</v>
      </c>
      <c r="S12" s="272"/>
      <c r="T12" s="272"/>
      <c r="U12" s="274" t="s">
        <v>3085</v>
      </c>
      <c r="V12" s="275">
        <v>9816729441</v>
      </c>
    </row>
  </sheetData>
  <mergeCells count="2">
    <mergeCell ref="B2:R2"/>
    <mergeCell ref="A4:A12"/>
  </mergeCells>
  <conditionalFormatting sqref="T8">
    <cfRule type="expression" dxfId="342" priority="12">
      <formula>SEARCH("REFUND", $AB1048548)&gt;0</formula>
    </cfRule>
  </conditionalFormatting>
  <conditionalFormatting sqref="D7">
    <cfRule type="expression" dxfId="341" priority="7">
      <formula>SEARCH("REFUND", $AA1048497)&gt;0</formula>
    </cfRule>
  </conditionalFormatting>
  <conditionalFormatting sqref="C7 F9:G9 H9:H11 D6">
    <cfRule type="expression" dxfId="340" priority="6">
      <formula>SEARCH("REFUND", $AA1048497)&gt;0</formula>
    </cfRule>
  </conditionalFormatting>
  <conditionalFormatting sqref="C4:D4 C6">
    <cfRule type="expression" dxfId="339" priority="5">
      <formula>SEARCH("REFUND", $AA1048496)&gt;0</formula>
    </cfRule>
  </conditionalFormatting>
  <conditionalFormatting sqref="T5">
    <cfRule type="expression" dxfId="338" priority="4">
      <formula>SEARCH("REFUND", $AB1048549)&gt;0</formula>
    </cfRule>
  </conditionalFormatting>
  <conditionalFormatting sqref="C9:D10">
    <cfRule type="expression" dxfId="337" priority="3">
      <formula>SEARCH("REFUND", $AA1048500)&gt;0</formula>
    </cfRule>
  </conditionalFormatting>
  <conditionalFormatting sqref="C11:D11">
    <cfRule type="expression" dxfId="336" priority="2">
      <formula>SEARCH("REFUND", $AA1048502)&gt;0</formula>
    </cfRule>
  </conditionalFormatting>
  <conditionalFormatting sqref="H12">
    <cfRule type="expression" dxfId="335" priority="17">
      <formula>SEARCH("REFUND", $AA1048504)&gt;0</formula>
    </cfRule>
  </conditionalFormatting>
  <conditionalFormatting sqref="S12:V12 O12 Q12 C12:L12">
    <cfRule type="expression" dxfId="334" priority="1">
      <formula>SEARCH("REFUND", $AA1048504)&gt;0</formula>
    </cfRule>
  </conditionalFormatting>
  <dataValidations count="5">
    <dataValidation allowBlank="1" showInputMessage="1" showErrorMessage="1" error="Select basis of admission" prompt="Select basis of admission" sqref="I5"/>
    <dataValidation type="list" errorStyle="warning" allowBlank="1" showInputMessage="1" showErrorMessage="1" error="Select state of domicile" prompt="Select state of domicile" sqref="K6:K7 G4:G11 K4">
      <formula1>State</formula1>
    </dataValidation>
    <dataValidation type="list" allowBlank="1" showInputMessage="1" showErrorMessage="1" error="Select basis of admission" prompt="Select basis of admission" sqref="L6:L7 L4">
      <formula1>Basis</formula1>
    </dataValidation>
    <dataValidation type="list" allowBlank="1" showInputMessage="1" showErrorMessage="1" sqref="H4:H8">
      <formula1>"General,SC,ST,OBC"</formula1>
    </dataValidation>
    <dataValidation type="list" allowBlank="1" showInputMessage="1" showErrorMessage="1" sqref="R4:R12">
      <formula1>"Yes,No"</formula1>
    </dataValidation>
  </dataValidations>
  <pageMargins left="0.2" right="0.2" top="0.25" bottom="0.25" header="0.3" footer="0.3"/>
  <pageSetup scale="5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Sheet2</vt:lpstr>
      <vt:lpstr>Sheet3</vt:lpstr>
      <vt:lpstr>UG</vt:lpstr>
      <vt:lpstr>PG</vt:lpstr>
      <vt:lpstr>P hd</vt:lpstr>
      <vt:lpstr>Basis</vt:lpstr>
      <vt:lpstr>State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gian</dc:creator>
  <cp:lastModifiedBy>ACAD</cp:lastModifiedBy>
  <cp:lastPrinted>2023-11-24T09:35:13Z</cp:lastPrinted>
  <dcterms:created xsi:type="dcterms:W3CDTF">2016-06-29T04:38:40Z</dcterms:created>
  <dcterms:modified xsi:type="dcterms:W3CDTF">2023-11-24T10:41:17Z</dcterms:modified>
</cp:coreProperties>
</file>